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<sst xmlns="http://schemas.openxmlformats.org/spreadsheetml/2006/main" count="1109" uniqueCount="573">
  <si>
    <t>附件1</t>
  </si>
  <si>
    <t>晋城市公安机关2020年度面向社会公开招聘
警务辅助人员参加体检人员名单</t>
  </si>
  <si>
    <t>姓名</t>
  </si>
  <si>
    <t>准考证号</t>
  </si>
  <si>
    <t>报考单位</t>
  </si>
  <si>
    <t>报考岗位</t>
  </si>
  <si>
    <t>笔试成绩</t>
  </si>
  <si>
    <t>面试成绩</t>
  </si>
  <si>
    <t>加分</t>
  </si>
  <si>
    <r>
      <t xml:space="preserve">综合成绩
</t>
    </r>
    <r>
      <rPr>
        <sz val="9"/>
        <rFont val="仿宋"/>
        <family val="3"/>
      </rPr>
      <t>=笔试成绩×60%
+面试成绩×40%</t>
    </r>
  </si>
  <si>
    <t>职位排名</t>
  </si>
  <si>
    <t>是否参加体检</t>
  </si>
  <si>
    <t>尹豪杰</t>
  </si>
  <si>
    <t>11405030621</t>
  </si>
  <si>
    <t>晋城市公安局</t>
  </si>
  <si>
    <t>岗位1</t>
  </si>
  <si>
    <t>是</t>
  </si>
  <si>
    <t>郭澄</t>
  </si>
  <si>
    <t>11405021018</t>
  </si>
  <si>
    <t>岗位2</t>
  </si>
  <si>
    <t>柴萌萌</t>
  </si>
  <si>
    <t>11405021505</t>
  </si>
  <si>
    <t>赵晨凯</t>
  </si>
  <si>
    <t>11405050209</t>
  </si>
  <si>
    <t>岗位3</t>
  </si>
  <si>
    <t>尚康宁</t>
  </si>
  <si>
    <t>11405050321</t>
  </si>
  <si>
    <t>靳牡丹</t>
  </si>
  <si>
    <t>11405010918</t>
  </si>
  <si>
    <t>刘鹏</t>
  </si>
  <si>
    <t>11405030802</t>
  </si>
  <si>
    <t>岗位4</t>
  </si>
  <si>
    <t>郭燕豪</t>
  </si>
  <si>
    <t>11405010430</t>
  </si>
  <si>
    <t>张阳凯</t>
  </si>
  <si>
    <t>11405050410</t>
  </si>
  <si>
    <t>刘垚杰</t>
  </si>
  <si>
    <t>11405010804</t>
  </si>
  <si>
    <t>张艳龙</t>
  </si>
  <si>
    <t>11405020117</t>
  </si>
  <si>
    <t>李婧</t>
  </si>
  <si>
    <t>11405010904</t>
  </si>
  <si>
    <t>岗位5</t>
  </si>
  <si>
    <t>王婷婷</t>
  </si>
  <si>
    <t>11405041625</t>
  </si>
  <si>
    <t>刘雅萌</t>
  </si>
  <si>
    <t>11405031107</t>
  </si>
  <si>
    <t>郭珺</t>
  </si>
  <si>
    <t>11405051217</t>
  </si>
  <si>
    <t>李泽康</t>
  </si>
  <si>
    <t>11405050407</t>
  </si>
  <si>
    <t>陈环环</t>
  </si>
  <si>
    <t>11405010222</t>
  </si>
  <si>
    <t>李燕妮</t>
  </si>
  <si>
    <t>11405040202</t>
  </si>
  <si>
    <t>王莉芳</t>
  </si>
  <si>
    <t>11405021304</t>
  </si>
  <si>
    <t>张弘</t>
  </si>
  <si>
    <t>11405020210</t>
  </si>
  <si>
    <t>陈杨帆</t>
  </si>
  <si>
    <t>11405030724</t>
  </si>
  <si>
    <t>宋薇薇</t>
  </si>
  <si>
    <t>11405060130</t>
  </si>
  <si>
    <t>王晶晶</t>
  </si>
  <si>
    <t>11405020202</t>
  </si>
  <si>
    <t>岗位6</t>
  </si>
  <si>
    <t>1</t>
  </si>
  <si>
    <t>李婷婷</t>
  </si>
  <si>
    <t>11405021614</t>
  </si>
  <si>
    <t>2</t>
  </si>
  <si>
    <t>高雅</t>
  </si>
  <si>
    <t>11405010105</t>
  </si>
  <si>
    <t>岗位7</t>
  </si>
  <si>
    <t>关心</t>
  </si>
  <si>
    <t>11405021720</t>
  </si>
  <si>
    <t>侯倩倩</t>
  </si>
  <si>
    <t>11405010417</t>
  </si>
  <si>
    <t>3</t>
  </si>
  <si>
    <t>续亚彭</t>
  </si>
  <si>
    <t>11405021915</t>
  </si>
  <si>
    <t>4</t>
  </si>
  <si>
    <t>王琰</t>
  </si>
  <si>
    <t>11405021204</t>
  </si>
  <si>
    <t>5</t>
  </si>
  <si>
    <t>孙婧红</t>
  </si>
  <si>
    <t>11405051521</t>
  </si>
  <si>
    <t>岗位8</t>
  </si>
  <si>
    <t>李露娟</t>
  </si>
  <si>
    <t>11405041110</t>
  </si>
  <si>
    <t>王丁</t>
  </si>
  <si>
    <t>11405010329</t>
  </si>
  <si>
    <t>岗位9</t>
  </si>
  <si>
    <t>张皓男</t>
  </si>
  <si>
    <t>11405050510</t>
  </si>
  <si>
    <t>岗位10</t>
  </si>
  <si>
    <t>郎玉超</t>
  </si>
  <si>
    <t>11405030910</t>
  </si>
  <si>
    <t>李凯</t>
  </si>
  <si>
    <t>翟佳伟</t>
  </si>
  <si>
    <t>11405030221</t>
  </si>
  <si>
    <t>吴泽</t>
  </si>
  <si>
    <t>11405010626</t>
  </si>
  <si>
    <t>岗位11</t>
  </si>
  <si>
    <t>康凯</t>
  </si>
  <si>
    <t>11405040608</t>
  </si>
  <si>
    <t>张浩明</t>
  </si>
  <si>
    <t>11405040816</t>
  </si>
  <si>
    <t>焦鹏</t>
  </si>
  <si>
    <t>11405051019</t>
  </si>
  <si>
    <t>武鹏程</t>
  </si>
  <si>
    <t>11405031430</t>
  </si>
  <si>
    <t>李敬超</t>
  </si>
  <si>
    <t>11405050406</t>
  </si>
  <si>
    <t>6</t>
  </si>
  <si>
    <t>郭攀华</t>
  </si>
  <si>
    <t>11405020420</t>
  </si>
  <si>
    <t>岗位12</t>
  </si>
  <si>
    <t>柳浩</t>
  </si>
  <si>
    <t>11405031610</t>
  </si>
  <si>
    <t>许浩宇</t>
  </si>
  <si>
    <t>11405030622</t>
  </si>
  <si>
    <t>郭喆</t>
  </si>
  <si>
    <t>11405041518</t>
  </si>
  <si>
    <t>唐佩金</t>
  </si>
  <si>
    <t>11405011022</t>
  </si>
  <si>
    <t>张怡</t>
  </si>
  <si>
    <t>11405060116</t>
  </si>
  <si>
    <t>王晨</t>
  </si>
  <si>
    <t>11405040804</t>
  </si>
  <si>
    <t>7</t>
  </si>
  <si>
    <t>周彭波</t>
  </si>
  <si>
    <t>11405010126</t>
  </si>
  <si>
    <t>8</t>
  </si>
  <si>
    <t>李杰</t>
  </si>
  <si>
    <t>11405011423</t>
  </si>
  <si>
    <t>9</t>
  </si>
  <si>
    <t>郭宇轩</t>
  </si>
  <si>
    <t>11405011021</t>
  </si>
  <si>
    <t>10</t>
  </si>
  <si>
    <t>田金东</t>
  </si>
  <si>
    <t>11405041612</t>
  </si>
  <si>
    <t>岗位13</t>
  </si>
  <si>
    <t>宋雨鹏</t>
  </si>
  <si>
    <t>11405041205</t>
  </si>
  <si>
    <t>曹正楠</t>
  </si>
  <si>
    <t>11405020916</t>
  </si>
  <si>
    <t>焦晋华</t>
  </si>
  <si>
    <t>11405010624</t>
  </si>
  <si>
    <t>郭鹤飞</t>
  </si>
  <si>
    <t>11405051506</t>
  </si>
  <si>
    <t>王泽凯</t>
  </si>
  <si>
    <t>11405030104</t>
  </si>
  <si>
    <t>马金龙</t>
  </si>
  <si>
    <t>11405030426</t>
  </si>
  <si>
    <t>张坚哲</t>
  </si>
  <si>
    <t>11405021506</t>
  </si>
  <si>
    <t>王泽锋</t>
  </si>
  <si>
    <t>11405010908</t>
  </si>
  <si>
    <t>李佳俊</t>
  </si>
  <si>
    <t>11405021503</t>
  </si>
  <si>
    <t>韩雪</t>
  </si>
  <si>
    <t>11405010906</t>
  </si>
  <si>
    <t>岗位14</t>
  </si>
  <si>
    <t>李蓉</t>
  </si>
  <si>
    <t>11405030927</t>
  </si>
  <si>
    <t>张娟</t>
  </si>
  <si>
    <t>李晋莲</t>
  </si>
  <si>
    <t>11405040302</t>
  </si>
  <si>
    <t>苗欣欣</t>
  </si>
  <si>
    <t>11405031115</t>
  </si>
  <si>
    <t>赵琦凯</t>
  </si>
  <si>
    <t>11405011205</t>
  </si>
  <si>
    <t>赵宏云</t>
  </si>
  <si>
    <t>11405050223</t>
  </si>
  <si>
    <t>宋家晔</t>
  </si>
  <si>
    <t>11405041327</t>
  </si>
  <si>
    <t>靳波</t>
  </si>
  <si>
    <t>11405021215</t>
  </si>
  <si>
    <t>苗怡畅</t>
  </si>
  <si>
    <t>11405040801</t>
  </si>
  <si>
    <t>彭琴</t>
  </si>
  <si>
    <t>11405051503</t>
  </si>
  <si>
    <t>杨燕楠</t>
  </si>
  <si>
    <t>11405010215</t>
  </si>
  <si>
    <t>崔敏强</t>
  </si>
  <si>
    <t>11405021308</t>
  </si>
  <si>
    <t>岗位15</t>
  </si>
  <si>
    <t>徐靖</t>
  </si>
  <si>
    <t>11405020517</t>
  </si>
  <si>
    <t>卫晓东</t>
  </si>
  <si>
    <t>11405050907</t>
  </si>
  <si>
    <t>辛宁宁</t>
  </si>
  <si>
    <t>11405010308</t>
  </si>
  <si>
    <t>高阳</t>
  </si>
  <si>
    <t>11405031204</t>
  </si>
  <si>
    <t>李思念</t>
  </si>
  <si>
    <t>11405060812</t>
  </si>
  <si>
    <t>沈丹妮</t>
  </si>
  <si>
    <t>11405030801</t>
  </si>
  <si>
    <t>任鹏羽</t>
  </si>
  <si>
    <t>11405011227</t>
  </si>
  <si>
    <t>赵亚楠</t>
  </si>
  <si>
    <t>11405011403</t>
  </si>
  <si>
    <t>牛静</t>
  </si>
  <si>
    <t>11405060111</t>
  </si>
  <si>
    <t>师浩天</t>
  </si>
  <si>
    <t>11405060408</t>
  </si>
  <si>
    <t>岗位16</t>
  </si>
  <si>
    <t>赵铮</t>
  </si>
  <si>
    <t>11405060502</t>
  </si>
  <si>
    <t>张超</t>
  </si>
  <si>
    <t>11405041316</t>
  </si>
  <si>
    <t>郭潮雨</t>
  </si>
  <si>
    <t>11405040922</t>
  </si>
  <si>
    <t>钱一鸣</t>
  </si>
  <si>
    <t>11405030618</t>
  </si>
  <si>
    <t>毋杨</t>
  </si>
  <si>
    <t>11405060220</t>
  </si>
  <si>
    <t>霍铭铭</t>
  </si>
  <si>
    <t>11405030611</t>
  </si>
  <si>
    <t>车云鹏</t>
  </si>
  <si>
    <t>11405060425</t>
  </si>
  <si>
    <t>孔佳成</t>
  </si>
  <si>
    <t>11405011530</t>
  </si>
  <si>
    <t>刘普</t>
  </si>
  <si>
    <t>11405021704</t>
  </si>
  <si>
    <t>徐洋</t>
  </si>
  <si>
    <t>11405030630</t>
  </si>
  <si>
    <t>11</t>
  </si>
  <si>
    <t>郎凯峰</t>
  </si>
  <si>
    <t>11405050611</t>
  </si>
  <si>
    <t>12</t>
  </si>
  <si>
    <t>蔡志朋</t>
  </si>
  <si>
    <t>11405050129</t>
  </si>
  <si>
    <t>13</t>
  </si>
  <si>
    <t>董李</t>
  </si>
  <si>
    <t>11405060721</t>
  </si>
  <si>
    <t>14</t>
  </si>
  <si>
    <t>谢晋生</t>
  </si>
  <si>
    <t>11405020620</t>
  </si>
  <si>
    <t>15</t>
  </si>
  <si>
    <t>张云翔</t>
  </si>
  <si>
    <t>11405040716</t>
  </si>
  <si>
    <t>16</t>
  </si>
  <si>
    <t>高萌</t>
  </si>
  <si>
    <t>11405041014</t>
  </si>
  <si>
    <t>岗位17</t>
  </si>
  <si>
    <t>孔志昊</t>
  </si>
  <si>
    <t>11405041330</t>
  </si>
  <si>
    <t>马家鹏</t>
  </si>
  <si>
    <t>11405050401</t>
  </si>
  <si>
    <t>冯鹏承</t>
  </si>
  <si>
    <t>11405021730</t>
  </si>
  <si>
    <t>牛草</t>
  </si>
  <si>
    <t>11405022001</t>
  </si>
  <si>
    <t>王凯波</t>
  </si>
  <si>
    <t>11405031907</t>
  </si>
  <si>
    <t>范童晖</t>
  </si>
  <si>
    <t>11405011525</t>
  </si>
  <si>
    <t>刘崎峰</t>
  </si>
  <si>
    <t>11405050507</t>
  </si>
  <si>
    <t>张钊</t>
  </si>
  <si>
    <t>11405020301</t>
  </si>
  <si>
    <t>刘思远</t>
  </si>
  <si>
    <t>11405031728</t>
  </si>
  <si>
    <t>成就</t>
  </si>
  <si>
    <t>11405031525</t>
  </si>
  <si>
    <t>文宇</t>
  </si>
  <si>
    <t>11405030304</t>
  </si>
  <si>
    <t>李硕</t>
  </si>
  <si>
    <t>11405020828</t>
  </si>
  <si>
    <t>田园</t>
  </si>
  <si>
    <t>11405030821</t>
  </si>
  <si>
    <t>张家毓</t>
  </si>
  <si>
    <t>11405041127</t>
  </si>
  <si>
    <t>张鑫</t>
  </si>
  <si>
    <t>11405050304</t>
  </si>
  <si>
    <t>任慧玉</t>
  </si>
  <si>
    <t>11405030117</t>
  </si>
  <si>
    <t>岗位18</t>
  </si>
  <si>
    <t>尚莹莹</t>
  </si>
  <si>
    <t>11405031319</t>
  </si>
  <si>
    <t>孙子玉</t>
  </si>
  <si>
    <t>11405050215</t>
  </si>
  <si>
    <t>王亚君</t>
  </si>
  <si>
    <t>11405041101</t>
  </si>
  <si>
    <t>武雅宁</t>
  </si>
  <si>
    <t>11405060328</t>
  </si>
  <si>
    <t>牛晋丽</t>
  </si>
  <si>
    <t>11405030415</t>
  </si>
  <si>
    <t>张宸祎</t>
  </si>
  <si>
    <t>11405022029</t>
  </si>
  <si>
    <t>郭静</t>
  </si>
  <si>
    <t>11405050903</t>
  </si>
  <si>
    <t>张振宇</t>
  </si>
  <si>
    <t>11405030722</t>
  </si>
  <si>
    <t>晋城市公安局城区公安分局</t>
  </si>
  <si>
    <t>岗位19</t>
  </si>
  <si>
    <t>闫鹏飞</t>
  </si>
  <si>
    <t>11405020625</t>
  </si>
  <si>
    <t>闫霄帅</t>
  </si>
  <si>
    <t>11405010917</t>
  </si>
  <si>
    <t>王伟</t>
  </si>
  <si>
    <t>11405060501</t>
  </si>
  <si>
    <t>赵志刚</t>
  </si>
  <si>
    <t>11405011415</t>
  </si>
  <si>
    <t>刘波涛</t>
  </si>
  <si>
    <t>11405021706</t>
  </si>
  <si>
    <t>原晨皓</t>
  </si>
  <si>
    <t>11405060322</t>
  </si>
  <si>
    <t>李一帆</t>
  </si>
  <si>
    <t>11405010330</t>
  </si>
  <si>
    <t>苟茹孟</t>
  </si>
  <si>
    <t>11405061112</t>
  </si>
  <si>
    <t>岗位20</t>
  </si>
  <si>
    <t>赵亚亚</t>
  </si>
  <si>
    <t>11405021518</t>
  </si>
  <si>
    <t>裴帅</t>
  </si>
  <si>
    <t>11405031230</t>
  </si>
  <si>
    <t>岗位21</t>
  </si>
  <si>
    <t>李亚杰</t>
  </si>
  <si>
    <t>11405030613</t>
  </si>
  <si>
    <t>范公平</t>
  </si>
  <si>
    <t>11405020122</t>
  </si>
  <si>
    <t>赵品超</t>
  </si>
  <si>
    <t>11405041617</t>
  </si>
  <si>
    <t>苗玉龙</t>
  </si>
  <si>
    <t>11405020830</t>
  </si>
  <si>
    <t>张华</t>
  </si>
  <si>
    <t>11405021422</t>
  </si>
  <si>
    <t>田野</t>
  </si>
  <si>
    <t>11405011507</t>
  </si>
  <si>
    <t>延宁宁</t>
  </si>
  <si>
    <t>11405011007</t>
  </si>
  <si>
    <t>申思帆</t>
  </si>
  <si>
    <t>11405020804</t>
  </si>
  <si>
    <t>翟鹏</t>
  </si>
  <si>
    <t>11405041429</t>
  </si>
  <si>
    <t>郑宇</t>
  </si>
  <si>
    <t>11405030606</t>
  </si>
  <si>
    <t>岗位22</t>
  </si>
  <si>
    <t>武金泽</t>
  </si>
  <si>
    <t>11405040725</t>
  </si>
  <si>
    <t>吴世雄</t>
  </si>
  <si>
    <t>11405030805</t>
  </si>
  <si>
    <t>王涛</t>
  </si>
  <si>
    <t>11405011207</t>
  </si>
  <si>
    <t>田夏晖</t>
  </si>
  <si>
    <t>11405031305</t>
  </si>
  <si>
    <t>田吉宏</t>
  </si>
  <si>
    <t>11405040803</t>
  </si>
  <si>
    <t>谢淇年</t>
  </si>
  <si>
    <t>11405010901</t>
  </si>
  <si>
    <t>张婷茹</t>
  </si>
  <si>
    <t>11405011313</t>
  </si>
  <si>
    <t>岗位23</t>
  </si>
  <si>
    <t>毕雨淳</t>
  </si>
  <si>
    <t>11405050928</t>
  </si>
  <si>
    <t>毋莎莎</t>
  </si>
  <si>
    <t>11405011410</t>
  </si>
  <si>
    <t>申鑫楠</t>
  </si>
  <si>
    <t>11405041317</t>
  </si>
  <si>
    <t>泽州县公安局</t>
  </si>
  <si>
    <t>岗位24</t>
  </si>
  <si>
    <t>王瑜</t>
  </si>
  <si>
    <t>11405050727</t>
  </si>
  <si>
    <t>岗位25</t>
  </si>
  <si>
    <t>周玉凡</t>
  </si>
  <si>
    <t>11405031202</t>
  </si>
  <si>
    <t>岗位26</t>
  </si>
  <si>
    <t>刘超</t>
  </si>
  <si>
    <t>11405060625</t>
  </si>
  <si>
    <t>湛梓健</t>
  </si>
  <si>
    <t>11405011424</t>
  </si>
  <si>
    <t>李宁</t>
  </si>
  <si>
    <t>11405050322</t>
  </si>
  <si>
    <t>何蒙蒙</t>
  </si>
  <si>
    <t>11405011314</t>
  </si>
  <si>
    <t>张杨阳</t>
  </si>
  <si>
    <t>11405010924</t>
  </si>
  <si>
    <t>杨洋</t>
  </si>
  <si>
    <t>11405031224</t>
  </si>
  <si>
    <t>李晨冉</t>
  </si>
  <si>
    <t>11405030601</t>
  </si>
  <si>
    <t>张宇</t>
  </si>
  <si>
    <t>岗位27</t>
  </si>
  <si>
    <t>李二凯</t>
  </si>
  <si>
    <t>马凯江</t>
  </si>
  <si>
    <t>张旭冉</t>
  </si>
  <si>
    <t>武志浩</t>
  </si>
  <si>
    <t>段佳涛</t>
  </si>
  <si>
    <t>苗彤彤</t>
  </si>
  <si>
    <t>李文杰</t>
  </si>
  <si>
    <t>徐桃桃</t>
  </si>
  <si>
    <t>岗位28</t>
  </si>
  <si>
    <t>常鑫亮</t>
  </si>
  <si>
    <t>11405041509</t>
  </si>
  <si>
    <t>高平市公安局</t>
  </si>
  <si>
    <t>岗位29</t>
  </si>
  <si>
    <t>赵越</t>
  </si>
  <si>
    <t>11405030504</t>
  </si>
  <si>
    <t>岗位30</t>
  </si>
  <si>
    <t>张增辉</t>
  </si>
  <si>
    <t>11405021019</t>
  </si>
  <si>
    <t>韩晨转</t>
  </si>
  <si>
    <t>11405030803</t>
  </si>
  <si>
    <t>岗位31</t>
  </si>
  <si>
    <t>李敏</t>
  </si>
  <si>
    <t>11405041224</t>
  </si>
  <si>
    <t>陈宇鑫</t>
  </si>
  <si>
    <t>11405021315</t>
  </si>
  <si>
    <t>岗位32</t>
  </si>
  <si>
    <t>李帅</t>
  </si>
  <si>
    <t>11405030102</t>
  </si>
  <si>
    <t>邵晨旭</t>
  </si>
  <si>
    <t>11405031919</t>
  </si>
  <si>
    <t>郭烨鹏</t>
  </si>
  <si>
    <t>11405060207</t>
  </si>
  <si>
    <t>卫晨泽</t>
  </si>
  <si>
    <t>11405011122</t>
  </si>
  <si>
    <t>许晋</t>
  </si>
  <si>
    <t>11405050912</t>
  </si>
  <si>
    <t>张雨飞</t>
  </si>
  <si>
    <t>11405060824</t>
  </si>
  <si>
    <t>马凯</t>
  </si>
  <si>
    <t>11405030925</t>
  </si>
  <si>
    <t>贾兆丰</t>
  </si>
  <si>
    <t>11405010423</t>
  </si>
  <si>
    <t>张志红</t>
  </si>
  <si>
    <t>阳城县公安局</t>
  </si>
  <si>
    <t>岗位33</t>
  </si>
  <si>
    <t>成宇</t>
  </si>
  <si>
    <t>张洪嘉</t>
  </si>
  <si>
    <t>崔舒雅</t>
  </si>
  <si>
    <t>岗位34</t>
  </si>
  <si>
    <t>都燚亮</t>
  </si>
  <si>
    <t>岗位35</t>
  </si>
  <si>
    <t>李彦臣</t>
  </si>
  <si>
    <t>张玉强</t>
  </si>
  <si>
    <t>岗位36</t>
  </si>
  <si>
    <t>栗强</t>
  </si>
  <si>
    <t>张斯铜</t>
  </si>
  <si>
    <t>陈思远</t>
  </si>
  <si>
    <t>茹涛</t>
  </si>
  <si>
    <t>张霏霏</t>
  </si>
  <si>
    <t>刘振飞</t>
  </si>
  <si>
    <t>崔茂鑫</t>
  </si>
  <si>
    <t>刘丽娜</t>
  </si>
  <si>
    <t>岗位37</t>
  </si>
  <si>
    <t>崔树凯</t>
  </si>
  <si>
    <t>11405031817</t>
  </si>
  <si>
    <t>陵川县公安局</t>
  </si>
  <si>
    <t>岗位38</t>
  </si>
  <si>
    <t>李浩然</t>
  </si>
  <si>
    <t>11405041618</t>
  </si>
  <si>
    <t>张凯</t>
  </si>
  <si>
    <t>11405020125</t>
  </si>
  <si>
    <t>宋佳慧</t>
  </si>
  <si>
    <t>11405031716</t>
  </si>
  <si>
    <t>岗位39</t>
  </si>
  <si>
    <t>樊江云</t>
  </si>
  <si>
    <t>11405060323</t>
  </si>
  <si>
    <t>韩世涛</t>
  </si>
  <si>
    <t>11405051213</t>
  </si>
  <si>
    <t>岗位40</t>
  </si>
  <si>
    <t>李树锋</t>
  </si>
  <si>
    <t>11405030921</t>
  </si>
  <si>
    <t>岗位41</t>
  </si>
  <si>
    <t>王伟旗</t>
  </si>
  <si>
    <t>11405051322</t>
  </si>
  <si>
    <t>徐美雄</t>
  </si>
  <si>
    <t>11405031026</t>
  </si>
  <si>
    <t>李鹏豪</t>
  </si>
  <si>
    <t>11405021916</t>
  </si>
  <si>
    <t>何书强</t>
  </si>
  <si>
    <t>11405041130</t>
  </si>
  <si>
    <t>沁水县公安局</t>
  </si>
  <si>
    <t>岗位42</t>
  </si>
  <si>
    <t>尉霖</t>
  </si>
  <si>
    <t>11405051229</t>
  </si>
  <si>
    <t>原利军</t>
  </si>
  <si>
    <t>11405050605</t>
  </si>
  <si>
    <t>许多</t>
  </si>
  <si>
    <t>11405051230</t>
  </si>
  <si>
    <t>廉阿杰</t>
  </si>
  <si>
    <t>11405031116</t>
  </si>
  <si>
    <t>杨森</t>
  </si>
  <si>
    <t>11405030917</t>
  </si>
  <si>
    <t>李张峰</t>
  </si>
  <si>
    <t>11405060714</t>
  </si>
  <si>
    <t>岗位43</t>
  </si>
  <si>
    <t>王龙</t>
  </si>
  <si>
    <t>11405010214</t>
  </si>
  <si>
    <t>凌惠敏</t>
  </si>
  <si>
    <t>11405050324</t>
  </si>
  <si>
    <t>岗位44</t>
  </si>
  <si>
    <t>李佳丽</t>
  </si>
  <si>
    <t>11405011211</t>
  </si>
  <si>
    <t>马也可</t>
  </si>
  <si>
    <t>11405030214</t>
  </si>
  <si>
    <t>岗位45</t>
  </si>
  <si>
    <t>宋子豪</t>
  </si>
  <si>
    <t>11405031212</t>
  </si>
  <si>
    <t>张启智</t>
  </si>
  <si>
    <t>11405010415</t>
  </si>
  <si>
    <t>马瑞</t>
  </si>
  <si>
    <t>11405060117</t>
  </si>
  <si>
    <t>杜弘一</t>
  </si>
  <si>
    <t>11405040311</t>
  </si>
  <si>
    <t>李晨帆</t>
  </si>
  <si>
    <t>11405030330</t>
  </si>
  <si>
    <t>晋城市公安局北石店公安分局</t>
  </si>
  <si>
    <t>岗位46</t>
  </si>
  <si>
    <t>孔鹏欢</t>
  </si>
  <si>
    <t>11405031405</t>
  </si>
  <si>
    <t>郭云龙</t>
  </si>
  <si>
    <t>11405060930</t>
  </si>
  <si>
    <t>翟彤彤</t>
  </si>
  <si>
    <t>11405040817</t>
  </si>
  <si>
    <t>岗位47</t>
  </si>
  <si>
    <t>刘畅</t>
  </si>
  <si>
    <t>11405022008</t>
  </si>
  <si>
    <t>李承臻</t>
  </si>
  <si>
    <t>11405060805</t>
  </si>
  <si>
    <t>张洁</t>
  </si>
  <si>
    <t>11405050522</t>
  </si>
  <si>
    <t>岗位48</t>
  </si>
  <si>
    <t>苏珂</t>
  </si>
  <si>
    <t>11405041011</t>
  </si>
  <si>
    <t>张中豪</t>
  </si>
  <si>
    <t>11405030402</t>
  </si>
  <si>
    <t>晋城市公安局开发区公安分局</t>
  </si>
  <si>
    <t>岗位49</t>
  </si>
  <si>
    <t>69.98</t>
  </si>
  <si>
    <t>86.58</t>
  </si>
  <si>
    <t>冯高威</t>
  </si>
  <si>
    <t>11405040630</t>
  </si>
  <si>
    <t>岗位50</t>
  </si>
  <si>
    <t>63.12</t>
  </si>
  <si>
    <t>80.22</t>
  </si>
  <si>
    <t>贾涛涛</t>
  </si>
  <si>
    <t>11405010318</t>
  </si>
  <si>
    <t>62.47</t>
  </si>
  <si>
    <t>83.80</t>
  </si>
  <si>
    <t>郝靖鑫</t>
  </si>
  <si>
    <t>11405020228</t>
  </si>
  <si>
    <t>54.68</t>
  </si>
  <si>
    <t>83.76</t>
  </si>
  <si>
    <t>李玉洁</t>
  </si>
  <si>
    <t>11405020723</t>
  </si>
  <si>
    <t>岗位51</t>
  </si>
  <si>
    <t>66.56</t>
  </si>
  <si>
    <t>87.64</t>
  </si>
  <si>
    <t>刘炫辰</t>
  </si>
  <si>
    <t>11405060827</t>
  </si>
  <si>
    <t>67.81</t>
  </si>
  <si>
    <t>85.04</t>
  </si>
  <si>
    <t>孙培鑫</t>
  </si>
  <si>
    <t>11405021822</t>
  </si>
  <si>
    <t>岗位52</t>
  </si>
  <si>
    <t>61.23</t>
  </si>
  <si>
    <t>85.66</t>
  </si>
  <si>
    <t>闫宵瑜</t>
  </si>
  <si>
    <t>11405010206</t>
  </si>
  <si>
    <t>61.52</t>
  </si>
  <si>
    <t>81.04</t>
  </si>
  <si>
    <t>11405061011</t>
  </si>
  <si>
    <t>58.73</t>
  </si>
  <si>
    <t>84.06</t>
  </si>
  <si>
    <t>邓凯翔</t>
  </si>
  <si>
    <t>11405040519</t>
  </si>
  <si>
    <t>56.86</t>
  </si>
  <si>
    <t>85.24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</si>
</sst>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b/>
      <sz val="18"/>
      <name val="黑体"/>
      <family val="3"/>
    </font>
    <font>
      <b/>
      <sz val="12"/>
      <name val="仿宋"/>
      <family val="3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center" vertical="top" wrapText="1"/>
    </xf>
    <xf numFmtId="176" fontId="7" fillId="33" borderId="9" xfId="0" applyNumberFormat="1" applyFont="1" applyFill="1" applyBorder="1" applyAlignment="1">
      <alignment horizontal="center" vertical="center" wrapText="1"/>
    </xf>
    <xf numFmtId="2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2" fontId="8" fillId="33" borderId="9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9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11.25390625" style="0" customWidth="1"/>
    <col min="2" max="2" width="15.125" style="0" customWidth="1"/>
    <col min="3" max="3" width="30.125" style="0" customWidth="1"/>
    <col min="4" max="4" width="9.375" style="0" customWidth="1"/>
    <col min="5" max="5" width="10.00390625" style="7" customWidth="1"/>
    <col min="6" max="6" width="10.125" style="7" customWidth="1"/>
    <col min="7" max="7" width="5.625" style="8" customWidth="1"/>
    <col min="8" max="8" width="11.75390625" style="9" customWidth="1"/>
    <col min="9" max="9" width="9.25390625" style="0" customWidth="1"/>
    <col min="10" max="10" width="8.875" style="0" customWidth="1"/>
    <col min="11" max="12" width="9.00390625" style="0" hidden="1" customWidth="1"/>
    <col min="13" max="13" width="15.875" style="0" bestFit="1" customWidth="1"/>
    <col min="14" max="14" width="25.375" style="0" customWidth="1"/>
  </cols>
  <sheetData>
    <row r="1" ht="18.75">
      <c r="A1" s="10" t="s">
        <v>0</v>
      </c>
    </row>
    <row r="2" spans="1:10" ht="4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1"/>
    </row>
    <row r="3" spans="1:10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2" t="s">
        <v>9</v>
      </c>
      <c r="I3" s="22" t="s">
        <v>10</v>
      </c>
      <c r="J3" s="12" t="s">
        <v>11</v>
      </c>
    </row>
    <row r="4" spans="1:14" s="1" customFormat="1" ht="18" customHeight="1">
      <c r="A4" s="15" t="s">
        <v>12</v>
      </c>
      <c r="B4" s="15" t="s">
        <v>13</v>
      </c>
      <c r="C4" s="15" t="s">
        <v>14</v>
      </c>
      <c r="D4" s="15" t="s">
        <v>15</v>
      </c>
      <c r="E4" s="16">
        <v>61.55</v>
      </c>
      <c r="F4" s="16">
        <v>80.98</v>
      </c>
      <c r="G4" s="15"/>
      <c r="H4" s="16">
        <f>E4*0.6+F4*0.4</f>
        <v>69.322</v>
      </c>
      <c r="I4" s="18">
        <v>1</v>
      </c>
      <c r="J4" s="15" t="s">
        <v>16</v>
      </c>
      <c r="K4" s="1">
        <f>E4*0.6+F4*0.4+G4</f>
        <v>69.322</v>
      </c>
      <c r="L4" s="1">
        <f>H4-K4</f>
        <v>0</v>
      </c>
      <c r="M4"/>
      <c r="N4"/>
    </row>
    <row r="5" spans="1:12" ht="18" customHeight="1">
      <c r="A5" s="15" t="s">
        <v>17</v>
      </c>
      <c r="B5" s="15" t="s">
        <v>18</v>
      </c>
      <c r="C5" s="15" t="s">
        <v>14</v>
      </c>
      <c r="D5" s="15" t="s">
        <v>19</v>
      </c>
      <c r="E5" s="16">
        <v>59.7</v>
      </c>
      <c r="F5" s="16">
        <v>82.95</v>
      </c>
      <c r="G5" s="15"/>
      <c r="H5" s="16">
        <v>69</v>
      </c>
      <c r="I5" s="18">
        <v>1</v>
      </c>
      <c r="J5" s="15" t="s">
        <v>16</v>
      </c>
      <c r="K5" s="1">
        <f aca="true" t="shared" si="0" ref="K5:K68">E5*0.6+F5*0.4+G5</f>
        <v>69</v>
      </c>
      <c r="L5" s="1">
        <f aca="true" t="shared" si="1" ref="L5:L36">H5-K5</f>
        <v>0</v>
      </c>
    </row>
    <row r="6" spans="1:12" ht="18" customHeight="1">
      <c r="A6" s="15" t="s">
        <v>20</v>
      </c>
      <c r="B6" s="15" t="s">
        <v>21</v>
      </c>
      <c r="C6" s="15" t="s">
        <v>14</v>
      </c>
      <c r="D6" s="15"/>
      <c r="E6" s="16">
        <v>59.04</v>
      </c>
      <c r="F6" s="16">
        <v>83.22</v>
      </c>
      <c r="G6" s="15"/>
      <c r="H6" s="16">
        <v>68.712</v>
      </c>
      <c r="I6" s="18">
        <v>2</v>
      </c>
      <c r="J6" s="15" t="s">
        <v>16</v>
      </c>
      <c r="K6" s="1">
        <f t="shared" si="0"/>
        <v>68.712</v>
      </c>
      <c r="L6" s="1">
        <f t="shared" si="1"/>
        <v>0</v>
      </c>
    </row>
    <row r="7" spans="1:12" ht="18" customHeight="1">
      <c r="A7" s="15" t="s">
        <v>22</v>
      </c>
      <c r="B7" s="15" t="s">
        <v>23</v>
      </c>
      <c r="C7" s="15" t="s">
        <v>14</v>
      </c>
      <c r="D7" s="15" t="s">
        <v>24</v>
      </c>
      <c r="E7" s="16">
        <v>73.44</v>
      </c>
      <c r="F7" s="16">
        <v>87.53</v>
      </c>
      <c r="G7" s="15"/>
      <c r="H7" s="16">
        <v>79.076</v>
      </c>
      <c r="I7" s="18">
        <v>1</v>
      </c>
      <c r="J7" s="15" t="s">
        <v>16</v>
      </c>
      <c r="K7" s="1">
        <f t="shared" si="0"/>
        <v>79.076</v>
      </c>
      <c r="L7" s="1">
        <f t="shared" si="1"/>
        <v>0</v>
      </c>
    </row>
    <row r="8" spans="1:12" ht="18" customHeight="1">
      <c r="A8" s="15" t="s">
        <v>25</v>
      </c>
      <c r="B8" s="15" t="s">
        <v>26</v>
      </c>
      <c r="C8" s="15" t="s">
        <v>14</v>
      </c>
      <c r="D8" s="15"/>
      <c r="E8" s="16">
        <v>68.43</v>
      </c>
      <c r="F8" s="16">
        <v>84.62</v>
      </c>
      <c r="G8" s="15"/>
      <c r="H8" s="16">
        <v>74.906</v>
      </c>
      <c r="I8" s="18">
        <v>2</v>
      </c>
      <c r="J8" s="15" t="s">
        <v>16</v>
      </c>
      <c r="K8" s="1">
        <f t="shared" si="0"/>
        <v>74.906</v>
      </c>
      <c r="L8" s="1">
        <f t="shared" si="1"/>
        <v>0</v>
      </c>
    </row>
    <row r="9" spans="1:12" ht="18" customHeight="1">
      <c r="A9" s="15" t="s">
        <v>27</v>
      </c>
      <c r="B9" s="15" t="s">
        <v>28</v>
      </c>
      <c r="C9" s="15" t="s">
        <v>14</v>
      </c>
      <c r="D9" s="15"/>
      <c r="E9" s="16">
        <v>64.06</v>
      </c>
      <c r="F9" s="16">
        <v>84.54</v>
      </c>
      <c r="G9" s="15">
        <v>1</v>
      </c>
      <c r="H9" s="16">
        <v>73.25</v>
      </c>
      <c r="I9" s="18">
        <v>3</v>
      </c>
      <c r="J9" s="15" t="s">
        <v>16</v>
      </c>
      <c r="K9" s="1">
        <f t="shared" si="0"/>
        <v>73.25200000000001</v>
      </c>
      <c r="L9" s="1">
        <f t="shared" si="1"/>
        <v>-0.0020000000000095497</v>
      </c>
    </row>
    <row r="10" spans="1:12" ht="18" customHeight="1">
      <c r="A10" s="15" t="s">
        <v>29</v>
      </c>
      <c r="B10" s="15" t="s">
        <v>30</v>
      </c>
      <c r="C10" s="15" t="s">
        <v>14</v>
      </c>
      <c r="D10" s="15" t="s">
        <v>31</v>
      </c>
      <c r="E10" s="16">
        <v>57.8</v>
      </c>
      <c r="F10" s="16">
        <v>81.77</v>
      </c>
      <c r="G10" s="15"/>
      <c r="H10" s="16">
        <v>67.388</v>
      </c>
      <c r="I10" s="18">
        <v>1</v>
      </c>
      <c r="J10" s="15" t="s">
        <v>16</v>
      </c>
      <c r="K10" s="1">
        <f t="shared" si="0"/>
        <v>67.388</v>
      </c>
      <c r="L10" s="1">
        <f t="shared" si="1"/>
        <v>0</v>
      </c>
    </row>
    <row r="11" spans="1:12" ht="18" customHeight="1">
      <c r="A11" s="15" t="s">
        <v>32</v>
      </c>
      <c r="B11" s="15" t="s">
        <v>33</v>
      </c>
      <c r="C11" s="15" t="s">
        <v>14</v>
      </c>
      <c r="D11" s="15"/>
      <c r="E11" s="16">
        <v>57.48</v>
      </c>
      <c r="F11" s="16">
        <v>81.18</v>
      </c>
      <c r="G11" s="15"/>
      <c r="H11" s="16">
        <v>66.96000000000001</v>
      </c>
      <c r="I11" s="18">
        <v>2</v>
      </c>
      <c r="J11" s="15" t="s">
        <v>16</v>
      </c>
      <c r="K11" s="1">
        <f t="shared" si="0"/>
        <v>66.96000000000001</v>
      </c>
      <c r="L11" s="1">
        <f t="shared" si="1"/>
        <v>0</v>
      </c>
    </row>
    <row r="12" spans="1:12" ht="18" customHeight="1">
      <c r="A12" s="15" t="s">
        <v>34</v>
      </c>
      <c r="B12" s="15" t="s">
        <v>35</v>
      </c>
      <c r="C12" s="15" t="s">
        <v>14</v>
      </c>
      <c r="D12" s="15"/>
      <c r="E12" s="16">
        <v>56.22</v>
      </c>
      <c r="F12" s="16">
        <v>81.95</v>
      </c>
      <c r="G12" s="15"/>
      <c r="H12" s="16">
        <v>66.512</v>
      </c>
      <c r="I12" s="18">
        <v>3</v>
      </c>
      <c r="J12" s="15" t="s">
        <v>16</v>
      </c>
      <c r="K12" s="1">
        <f t="shared" si="0"/>
        <v>66.512</v>
      </c>
      <c r="L12" s="1">
        <f t="shared" si="1"/>
        <v>0</v>
      </c>
    </row>
    <row r="13" spans="1:12" ht="18" customHeight="1">
      <c r="A13" s="15" t="s">
        <v>36</v>
      </c>
      <c r="B13" s="15" t="s">
        <v>37</v>
      </c>
      <c r="C13" s="15" t="s">
        <v>14</v>
      </c>
      <c r="D13" s="15"/>
      <c r="E13" s="16">
        <v>54.34</v>
      </c>
      <c r="F13" s="16">
        <v>84.49</v>
      </c>
      <c r="G13" s="15"/>
      <c r="H13" s="16">
        <v>66.4</v>
      </c>
      <c r="I13" s="18">
        <v>4</v>
      </c>
      <c r="J13" s="15" t="s">
        <v>16</v>
      </c>
      <c r="K13" s="1">
        <f t="shared" si="0"/>
        <v>66.4</v>
      </c>
      <c r="L13" s="1">
        <f t="shared" si="1"/>
        <v>0</v>
      </c>
    </row>
    <row r="14" spans="1:12" ht="18" customHeight="1">
      <c r="A14" s="15" t="s">
        <v>38</v>
      </c>
      <c r="B14" s="15" t="s">
        <v>39</v>
      </c>
      <c r="C14" s="15" t="s">
        <v>14</v>
      </c>
      <c r="D14" s="15"/>
      <c r="E14" s="16">
        <v>52.79</v>
      </c>
      <c r="F14" s="16">
        <v>85.04</v>
      </c>
      <c r="G14" s="15"/>
      <c r="H14" s="16">
        <v>65.69</v>
      </c>
      <c r="I14" s="18">
        <v>5</v>
      </c>
      <c r="J14" s="15" t="s">
        <v>16</v>
      </c>
      <c r="K14" s="1">
        <f t="shared" si="0"/>
        <v>65.69</v>
      </c>
      <c r="L14" s="1">
        <f t="shared" si="1"/>
        <v>0</v>
      </c>
    </row>
    <row r="15" spans="1:12" ht="18" customHeight="1">
      <c r="A15" s="15" t="s">
        <v>40</v>
      </c>
      <c r="B15" s="15" t="s">
        <v>41</v>
      </c>
      <c r="C15" s="15" t="s">
        <v>14</v>
      </c>
      <c r="D15" s="15" t="s">
        <v>42</v>
      </c>
      <c r="E15" s="16">
        <v>75.92</v>
      </c>
      <c r="F15" s="16">
        <v>82.45</v>
      </c>
      <c r="G15" s="15"/>
      <c r="H15" s="16">
        <v>78.53200000000001</v>
      </c>
      <c r="I15" s="18">
        <v>1</v>
      </c>
      <c r="J15" s="15" t="s">
        <v>16</v>
      </c>
      <c r="K15" s="1">
        <f t="shared" si="0"/>
        <v>78.53200000000001</v>
      </c>
      <c r="L15" s="1">
        <f t="shared" si="1"/>
        <v>0</v>
      </c>
    </row>
    <row r="16" spans="1:12" ht="18" customHeight="1">
      <c r="A16" s="15" t="s">
        <v>43</v>
      </c>
      <c r="B16" s="15" t="s">
        <v>44</v>
      </c>
      <c r="C16" s="15" t="s">
        <v>14</v>
      </c>
      <c r="D16" s="15"/>
      <c r="E16" s="16">
        <v>72.8</v>
      </c>
      <c r="F16" s="16">
        <v>83.4</v>
      </c>
      <c r="G16" s="15"/>
      <c r="H16" s="16">
        <v>77.04</v>
      </c>
      <c r="I16" s="18">
        <v>2</v>
      </c>
      <c r="J16" s="15" t="s">
        <v>16</v>
      </c>
      <c r="K16" s="1">
        <f t="shared" si="0"/>
        <v>77.04</v>
      </c>
      <c r="L16" s="1">
        <f t="shared" si="1"/>
        <v>0</v>
      </c>
    </row>
    <row r="17" spans="1:12" ht="18" customHeight="1">
      <c r="A17" s="15" t="s">
        <v>45</v>
      </c>
      <c r="B17" s="15" t="s">
        <v>46</v>
      </c>
      <c r="C17" s="15" t="s">
        <v>14</v>
      </c>
      <c r="D17" s="15"/>
      <c r="E17" s="16">
        <v>71.89</v>
      </c>
      <c r="F17" s="16">
        <v>82.74</v>
      </c>
      <c r="G17" s="15"/>
      <c r="H17" s="16">
        <v>76.22999999999999</v>
      </c>
      <c r="I17" s="18">
        <v>3</v>
      </c>
      <c r="J17" s="15" t="s">
        <v>16</v>
      </c>
      <c r="K17" s="1">
        <f t="shared" si="0"/>
        <v>76.22999999999999</v>
      </c>
      <c r="L17" s="1">
        <f t="shared" si="1"/>
        <v>0</v>
      </c>
    </row>
    <row r="18" spans="1:12" ht="18" customHeight="1">
      <c r="A18" s="15" t="s">
        <v>47</v>
      </c>
      <c r="B18" s="15" t="s">
        <v>48</v>
      </c>
      <c r="C18" s="15" t="s">
        <v>14</v>
      </c>
      <c r="D18" s="15"/>
      <c r="E18" s="16">
        <v>65.3</v>
      </c>
      <c r="F18" s="16">
        <v>82.4</v>
      </c>
      <c r="G18" s="15"/>
      <c r="H18" s="16">
        <v>72.14</v>
      </c>
      <c r="I18" s="18">
        <v>4</v>
      </c>
      <c r="J18" s="15" t="s">
        <v>16</v>
      </c>
      <c r="K18" s="1">
        <f t="shared" si="0"/>
        <v>72.14</v>
      </c>
      <c r="L18" s="1">
        <f t="shared" si="1"/>
        <v>0</v>
      </c>
    </row>
    <row r="19" spans="1:12" ht="18" customHeight="1">
      <c r="A19" s="15" t="s">
        <v>49</v>
      </c>
      <c r="B19" s="15" t="s">
        <v>50</v>
      </c>
      <c r="C19" s="15" t="s">
        <v>14</v>
      </c>
      <c r="D19" s="15"/>
      <c r="E19" s="16">
        <v>62.48</v>
      </c>
      <c r="F19" s="16">
        <v>85.01</v>
      </c>
      <c r="G19" s="15"/>
      <c r="H19" s="16">
        <v>71.492</v>
      </c>
      <c r="I19" s="18">
        <v>5</v>
      </c>
      <c r="J19" s="15" t="s">
        <v>16</v>
      </c>
      <c r="K19" s="1">
        <f t="shared" si="0"/>
        <v>71.492</v>
      </c>
      <c r="L19" s="1">
        <f t="shared" si="1"/>
        <v>0</v>
      </c>
    </row>
    <row r="20" spans="1:12" ht="18" customHeight="1">
      <c r="A20" s="15" t="s">
        <v>51</v>
      </c>
      <c r="B20" s="15" t="s">
        <v>52</v>
      </c>
      <c r="C20" s="15" t="s">
        <v>14</v>
      </c>
      <c r="D20" s="15"/>
      <c r="E20" s="16">
        <v>63.42</v>
      </c>
      <c r="F20" s="16">
        <v>83.39</v>
      </c>
      <c r="G20" s="15"/>
      <c r="H20" s="16">
        <v>71.408</v>
      </c>
      <c r="I20" s="18">
        <v>6</v>
      </c>
      <c r="J20" s="15" t="s">
        <v>16</v>
      </c>
      <c r="K20" s="1">
        <f t="shared" si="0"/>
        <v>71.408</v>
      </c>
      <c r="L20" s="1">
        <f t="shared" si="1"/>
        <v>0</v>
      </c>
    </row>
    <row r="21" spans="1:12" ht="18" customHeight="1">
      <c r="A21" s="15" t="s">
        <v>53</v>
      </c>
      <c r="B21" s="15" t="s">
        <v>54</v>
      </c>
      <c r="C21" s="15" t="s">
        <v>14</v>
      </c>
      <c r="D21" s="15"/>
      <c r="E21" s="16">
        <v>62.18</v>
      </c>
      <c r="F21" s="16">
        <v>83.45</v>
      </c>
      <c r="G21" s="15"/>
      <c r="H21" s="16">
        <v>70.688</v>
      </c>
      <c r="I21" s="18">
        <v>7</v>
      </c>
      <c r="J21" s="15" t="s">
        <v>16</v>
      </c>
      <c r="K21" s="1">
        <f t="shared" si="0"/>
        <v>70.688</v>
      </c>
      <c r="L21" s="1">
        <f t="shared" si="1"/>
        <v>0</v>
      </c>
    </row>
    <row r="22" spans="1:12" ht="18.75" customHeight="1">
      <c r="A22" s="15" t="s">
        <v>55</v>
      </c>
      <c r="B22" s="15" t="s">
        <v>56</v>
      </c>
      <c r="C22" s="15" t="s">
        <v>14</v>
      </c>
      <c r="D22" s="15"/>
      <c r="E22" s="16">
        <v>60.63</v>
      </c>
      <c r="F22" s="16">
        <v>83.64</v>
      </c>
      <c r="G22" s="15"/>
      <c r="H22" s="16">
        <v>69.834</v>
      </c>
      <c r="I22" s="18">
        <v>8</v>
      </c>
      <c r="J22" s="15" t="s">
        <v>16</v>
      </c>
      <c r="K22" s="1">
        <f t="shared" si="0"/>
        <v>69.834</v>
      </c>
      <c r="L22" s="1">
        <f t="shared" si="1"/>
        <v>0</v>
      </c>
    </row>
    <row r="23" spans="1:12" ht="18.75" customHeight="1">
      <c r="A23" s="15" t="s">
        <v>57</v>
      </c>
      <c r="B23" s="15" t="s">
        <v>58</v>
      </c>
      <c r="C23" s="15" t="s">
        <v>14</v>
      </c>
      <c r="D23" s="15"/>
      <c r="E23" s="16">
        <v>60.32</v>
      </c>
      <c r="F23" s="16">
        <v>83.04</v>
      </c>
      <c r="G23" s="15"/>
      <c r="H23" s="16">
        <v>69.408</v>
      </c>
      <c r="I23" s="18">
        <v>9</v>
      </c>
      <c r="J23" s="15" t="s">
        <v>16</v>
      </c>
      <c r="K23" s="1">
        <f t="shared" si="0"/>
        <v>69.408</v>
      </c>
      <c r="L23" s="1">
        <f t="shared" si="1"/>
        <v>0</v>
      </c>
    </row>
    <row r="24" spans="1:12" ht="18.75" customHeight="1">
      <c r="A24" s="15" t="s">
        <v>59</v>
      </c>
      <c r="B24" s="15" t="s">
        <v>60</v>
      </c>
      <c r="C24" s="15" t="s">
        <v>14</v>
      </c>
      <c r="D24" s="15"/>
      <c r="E24" s="16">
        <v>60.32</v>
      </c>
      <c r="F24" s="16">
        <v>82.25</v>
      </c>
      <c r="G24" s="15"/>
      <c r="H24" s="16">
        <v>69.092</v>
      </c>
      <c r="I24" s="18">
        <v>10</v>
      </c>
      <c r="J24" s="15" t="s">
        <v>16</v>
      </c>
      <c r="K24" s="1">
        <f t="shared" si="0"/>
        <v>69.092</v>
      </c>
      <c r="L24" s="1">
        <f t="shared" si="1"/>
        <v>0</v>
      </c>
    </row>
    <row r="25" spans="1:12" ht="18.75" customHeight="1">
      <c r="A25" s="15" t="s">
        <v>61</v>
      </c>
      <c r="B25" s="15" t="s">
        <v>62</v>
      </c>
      <c r="C25" s="15" t="s">
        <v>14</v>
      </c>
      <c r="D25" s="15"/>
      <c r="E25" s="16">
        <v>60.92</v>
      </c>
      <c r="F25" s="16">
        <v>81.28</v>
      </c>
      <c r="G25" s="15"/>
      <c r="H25" s="16">
        <v>69.064</v>
      </c>
      <c r="I25" s="18">
        <v>11</v>
      </c>
      <c r="J25" s="15" t="s">
        <v>16</v>
      </c>
      <c r="K25" s="1">
        <f t="shared" si="0"/>
        <v>69.064</v>
      </c>
      <c r="L25" s="1">
        <f t="shared" si="1"/>
        <v>0</v>
      </c>
    </row>
    <row r="26" spans="1:255" s="1" customFormat="1" ht="18.75" customHeight="1">
      <c r="A26" s="15" t="s">
        <v>63</v>
      </c>
      <c r="B26" s="15" t="s">
        <v>64</v>
      </c>
      <c r="C26" s="15" t="s">
        <v>14</v>
      </c>
      <c r="D26" s="15" t="s">
        <v>65</v>
      </c>
      <c r="E26" s="16">
        <v>66.86</v>
      </c>
      <c r="F26" s="16">
        <v>83.72</v>
      </c>
      <c r="G26" s="15"/>
      <c r="H26" s="16">
        <v>73.604</v>
      </c>
      <c r="I26" s="18" t="s">
        <v>66</v>
      </c>
      <c r="J26" s="15" t="s">
        <v>16</v>
      </c>
      <c r="K26" s="1">
        <f t="shared" si="0"/>
        <v>73.604</v>
      </c>
      <c r="L26" s="1">
        <f t="shared" si="1"/>
        <v>0</v>
      </c>
      <c r="M26"/>
      <c r="N26"/>
      <c r="IT26"/>
      <c r="IU26"/>
    </row>
    <row r="27" spans="1:255" s="1" customFormat="1" ht="18.75" customHeight="1">
      <c r="A27" s="15" t="s">
        <v>67</v>
      </c>
      <c r="B27" s="15" t="s">
        <v>68</v>
      </c>
      <c r="C27" s="15" t="s">
        <v>14</v>
      </c>
      <c r="D27" s="15"/>
      <c r="E27" s="16">
        <v>65.31</v>
      </c>
      <c r="F27" s="16">
        <v>83.64</v>
      </c>
      <c r="G27" s="15"/>
      <c r="H27" s="16">
        <v>72.642</v>
      </c>
      <c r="I27" s="18" t="s">
        <v>69</v>
      </c>
      <c r="J27" s="15" t="s">
        <v>16</v>
      </c>
      <c r="K27" s="1">
        <f t="shared" si="0"/>
        <v>72.642</v>
      </c>
      <c r="L27" s="1">
        <f t="shared" si="1"/>
        <v>0</v>
      </c>
      <c r="M27"/>
      <c r="N27"/>
      <c r="IT27"/>
      <c r="IU27"/>
    </row>
    <row r="28" spans="1:255" s="1" customFormat="1" ht="18.75" customHeight="1">
      <c r="A28" s="15" t="s">
        <v>70</v>
      </c>
      <c r="B28" s="15" t="s">
        <v>71</v>
      </c>
      <c r="C28" s="15" t="s">
        <v>14</v>
      </c>
      <c r="D28" s="15" t="s">
        <v>72</v>
      </c>
      <c r="E28" s="16">
        <v>72.19</v>
      </c>
      <c r="F28" s="16">
        <v>88.71</v>
      </c>
      <c r="G28" s="15"/>
      <c r="H28" s="16">
        <v>78.798</v>
      </c>
      <c r="I28" s="18" t="s">
        <v>66</v>
      </c>
      <c r="J28" s="15" t="s">
        <v>16</v>
      </c>
      <c r="K28" s="1">
        <f t="shared" si="0"/>
        <v>78.798</v>
      </c>
      <c r="L28" s="1">
        <f t="shared" si="1"/>
        <v>0</v>
      </c>
      <c r="M28"/>
      <c r="N28"/>
      <c r="IT28"/>
      <c r="IU28"/>
    </row>
    <row r="29" spans="1:255" s="1" customFormat="1" ht="18.75" customHeight="1">
      <c r="A29" s="15" t="s">
        <v>73</v>
      </c>
      <c r="B29" s="15" t="s">
        <v>74</v>
      </c>
      <c r="C29" s="15" t="s">
        <v>14</v>
      </c>
      <c r="D29" s="15"/>
      <c r="E29" s="16">
        <v>75.93</v>
      </c>
      <c r="F29" s="16">
        <v>80.66</v>
      </c>
      <c r="G29" s="15"/>
      <c r="H29" s="16">
        <v>77.822</v>
      </c>
      <c r="I29" s="18" t="s">
        <v>69</v>
      </c>
      <c r="J29" s="15" t="s">
        <v>16</v>
      </c>
      <c r="K29" s="1">
        <f t="shared" si="0"/>
        <v>77.822</v>
      </c>
      <c r="L29" s="1">
        <f t="shared" si="1"/>
        <v>0</v>
      </c>
      <c r="M29"/>
      <c r="N29"/>
      <c r="IT29"/>
      <c r="IU29"/>
    </row>
    <row r="30" spans="1:255" s="1" customFormat="1" ht="18.75" customHeight="1">
      <c r="A30" s="15" t="s">
        <v>75</v>
      </c>
      <c r="B30" s="15" t="s">
        <v>76</v>
      </c>
      <c r="C30" s="15" t="s">
        <v>14</v>
      </c>
      <c r="D30" s="15"/>
      <c r="E30" s="16">
        <v>70.61</v>
      </c>
      <c r="F30" s="16">
        <v>86.14</v>
      </c>
      <c r="G30" s="15"/>
      <c r="H30" s="16">
        <v>76.822</v>
      </c>
      <c r="I30" s="18" t="s">
        <v>77</v>
      </c>
      <c r="J30" s="15" t="s">
        <v>16</v>
      </c>
      <c r="K30" s="1">
        <f t="shared" si="0"/>
        <v>76.822</v>
      </c>
      <c r="L30" s="1">
        <f t="shared" si="1"/>
        <v>0</v>
      </c>
      <c r="M30"/>
      <c r="N30"/>
      <c r="IT30"/>
      <c r="IU30"/>
    </row>
    <row r="31" spans="1:255" s="1" customFormat="1" ht="18.75" customHeight="1">
      <c r="A31" s="15" t="s">
        <v>78</v>
      </c>
      <c r="B31" s="15" t="s">
        <v>79</v>
      </c>
      <c r="C31" s="15" t="s">
        <v>14</v>
      </c>
      <c r="D31" s="15"/>
      <c r="E31" s="16">
        <v>71.54</v>
      </c>
      <c r="F31" s="16">
        <v>83.38</v>
      </c>
      <c r="G31" s="15"/>
      <c r="H31" s="16">
        <v>76.276</v>
      </c>
      <c r="I31" s="18" t="s">
        <v>80</v>
      </c>
      <c r="J31" s="15" t="s">
        <v>16</v>
      </c>
      <c r="K31" s="1">
        <f t="shared" si="0"/>
        <v>76.276</v>
      </c>
      <c r="L31" s="1">
        <f t="shared" si="1"/>
        <v>0</v>
      </c>
      <c r="M31"/>
      <c r="N31"/>
      <c r="IT31"/>
      <c r="IU31"/>
    </row>
    <row r="32" spans="1:255" s="1" customFormat="1" ht="18.75" customHeight="1">
      <c r="A32" s="15" t="s">
        <v>81</v>
      </c>
      <c r="B32" s="15" t="s">
        <v>82</v>
      </c>
      <c r="C32" s="15" t="s">
        <v>14</v>
      </c>
      <c r="D32" s="15"/>
      <c r="E32" s="16">
        <v>69.06</v>
      </c>
      <c r="F32" s="16">
        <v>85.79</v>
      </c>
      <c r="G32" s="15"/>
      <c r="H32" s="16">
        <v>75.75200000000001</v>
      </c>
      <c r="I32" s="18" t="s">
        <v>83</v>
      </c>
      <c r="J32" s="15" t="s">
        <v>16</v>
      </c>
      <c r="K32" s="1">
        <f t="shared" si="0"/>
        <v>75.75200000000001</v>
      </c>
      <c r="L32" s="1">
        <f t="shared" si="1"/>
        <v>0</v>
      </c>
      <c r="M32"/>
      <c r="N32"/>
      <c r="IT32"/>
      <c r="IU32"/>
    </row>
    <row r="33" spans="1:255" s="1" customFormat="1" ht="18.75" customHeight="1">
      <c r="A33" s="15" t="s">
        <v>84</v>
      </c>
      <c r="B33" s="15" t="s">
        <v>85</v>
      </c>
      <c r="C33" s="15" t="s">
        <v>14</v>
      </c>
      <c r="D33" s="15" t="s">
        <v>86</v>
      </c>
      <c r="E33" s="16">
        <v>73.76</v>
      </c>
      <c r="F33" s="16">
        <v>88.43</v>
      </c>
      <c r="G33" s="15"/>
      <c r="H33" s="16">
        <v>79.62800000000001</v>
      </c>
      <c r="I33" s="18" t="s">
        <v>66</v>
      </c>
      <c r="J33" s="15" t="s">
        <v>16</v>
      </c>
      <c r="K33" s="1">
        <f t="shared" si="0"/>
        <v>79.62800000000001</v>
      </c>
      <c r="L33" s="1">
        <f t="shared" si="1"/>
        <v>0</v>
      </c>
      <c r="M33"/>
      <c r="N33"/>
      <c r="IT33"/>
      <c r="IU33"/>
    </row>
    <row r="34" spans="1:255" s="1" customFormat="1" ht="18.75" customHeight="1">
      <c r="A34" s="15" t="s">
        <v>87</v>
      </c>
      <c r="B34" s="15" t="s">
        <v>88</v>
      </c>
      <c r="C34" s="15" t="s">
        <v>14</v>
      </c>
      <c r="D34" s="15"/>
      <c r="E34" s="16">
        <v>75.92</v>
      </c>
      <c r="F34" s="16">
        <v>85.1</v>
      </c>
      <c r="G34" s="15"/>
      <c r="H34" s="16">
        <v>79.592</v>
      </c>
      <c r="I34" s="18" t="s">
        <v>69</v>
      </c>
      <c r="J34" s="15" t="s">
        <v>16</v>
      </c>
      <c r="K34" s="1">
        <f t="shared" si="0"/>
        <v>79.592</v>
      </c>
      <c r="L34" s="1">
        <f t="shared" si="1"/>
        <v>0</v>
      </c>
      <c r="M34"/>
      <c r="N34"/>
      <c r="IT34"/>
      <c r="IU34"/>
    </row>
    <row r="35" spans="1:12" ht="18.75" customHeight="1">
      <c r="A35" s="15" t="s">
        <v>89</v>
      </c>
      <c r="B35" s="15" t="s">
        <v>90</v>
      </c>
      <c r="C35" s="15" t="s">
        <v>14</v>
      </c>
      <c r="D35" s="15" t="s">
        <v>91</v>
      </c>
      <c r="E35" s="16">
        <v>50.28</v>
      </c>
      <c r="F35" s="16">
        <v>82.48</v>
      </c>
      <c r="G35" s="15"/>
      <c r="H35" s="16">
        <v>63.16</v>
      </c>
      <c r="I35" s="18">
        <v>1</v>
      </c>
      <c r="J35" s="15" t="s">
        <v>16</v>
      </c>
      <c r="K35" s="1">
        <f t="shared" si="0"/>
        <v>63.160000000000004</v>
      </c>
      <c r="L35" s="1">
        <f t="shared" si="1"/>
        <v>0</v>
      </c>
    </row>
    <row r="36" spans="1:255" s="1" customFormat="1" ht="18.75" customHeight="1">
      <c r="A36" s="15" t="s">
        <v>92</v>
      </c>
      <c r="B36" s="15" t="s">
        <v>93</v>
      </c>
      <c r="C36" s="15" t="s">
        <v>14</v>
      </c>
      <c r="D36" s="15" t="s">
        <v>94</v>
      </c>
      <c r="E36" s="16">
        <v>69.36</v>
      </c>
      <c r="F36" s="16">
        <v>80.87</v>
      </c>
      <c r="G36" s="15"/>
      <c r="H36" s="16">
        <v>73.964</v>
      </c>
      <c r="I36" s="18" t="s">
        <v>66</v>
      </c>
      <c r="J36" s="15" t="s">
        <v>16</v>
      </c>
      <c r="K36" s="1">
        <f t="shared" si="0"/>
        <v>73.964</v>
      </c>
      <c r="L36" s="1">
        <f t="shared" si="1"/>
        <v>0</v>
      </c>
      <c r="M36"/>
      <c r="N36"/>
      <c r="IT36"/>
      <c r="IU36"/>
    </row>
    <row r="37" spans="1:255" s="1" customFormat="1" ht="18.75" customHeight="1">
      <c r="A37" s="15" t="s">
        <v>95</v>
      </c>
      <c r="B37" s="15" t="s">
        <v>96</v>
      </c>
      <c r="C37" s="15" t="s">
        <v>14</v>
      </c>
      <c r="D37" s="15"/>
      <c r="E37" s="16">
        <v>64.38</v>
      </c>
      <c r="F37" s="16">
        <v>80.98</v>
      </c>
      <c r="G37" s="15"/>
      <c r="H37" s="16">
        <v>71.02</v>
      </c>
      <c r="I37" s="18">
        <v>2</v>
      </c>
      <c r="J37" s="15" t="s">
        <v>16</v>
      </c>
      <c r="K37" s="1">
        <f t="shared" si="0"/>
        <v>71.02</v>
      </c>
      <c r="L37" s="1">
        <f aca="true" t="shared" si="2" ref="L37:L69">H37-K37</f>
        <v>0</v>
      </c>
      <c r="M37"/>
      <c r="N37"/>
      <c r="IT37"/>
      <c r="IU37"/>
    </row>
    <row r="38" spans="1:255" s="1" customFormat="1" ht="18.75" customHeight="1">
      <c r="A38" s="15" t="s">
        <v>97</v>
      </c>
      <c r="B38" s="15">
        <v>11405030119</v>
      </c>
      <c r="C38" s="15" t="s">
        <v>14</v>
      </c>
      <c r="D38" s="15"/>
      <c r="E38" s="16">
        <v>59.36</v>
      </c>
      <c r="F38" s="16">
        <v>82.23</v>
      </c>
      <c r="G38" s="15"/>
      <c r="H38" s="16">
        <v>68.50800000000001</v>
      </c>
      <c r="I38" s="18">
        <v>3</v>
      </c>
      <c r="J38" s="15" t="s">
        <v>16</v>
      </c>
      <c r="K38" s="1">
        <f t="shared" si="0"/>
        <v>68.50800000000001</v>
      </c>
      <c r="L38" s="1">
        <f t="shared" si="2"/>
        <v>0</v>
      </c>
      <c r="M38"/>
      <c r="N38"/>
      <c r="IT38"/>
      <c r="IU38"/>
    </row>
    <row r="39" spans="1:255" s="1" customFormat="1" ht="18.75" customHeight="1">
      <c r="A39" s="15" t="s">
        <v>98</v>
      </c>
      <c r="B39" s="15" t="s">
        <v>99</v>
      </c>
      <c r="C39" s="15" t="s">
        <v>14</v>
      </c>
      <c r="D39" s="15"/>
      <c r="E39" s="16">
        <v>53.43</v>
      </c>
      <c r="F39" s="16">
        <v>78.81</v>
      </c>
      <c r="G39" s="15"/>
      <c r="H39" s="16">
        <v>63.582</v>
      </c>
      <c r="I39" s="18">
        <v>4</v>
      </c>
      <c r="J39" s="15" t="s">
        <v>16</v>
      </c>
      <c r="K39" s="1">
        <f t="shared" si="0"/>
        <v>63.582</v>
      </c>
      <c r="L39" s="1">
        <f t="shared" si="2"/>
        <v>0</v>
      </c>
      <c r="M39"/>
      <c r="N39"/>
      <c r="IT39"/>
      <c r="IU39"/>
    </row>
    <row r="40" spans="1:255" s="1" customFormat="1" ht="18.75" customHeight="1">
      <c r="A40" s="15" t="s">
        <v>100</v>
      </c>
      <c r="B40" s="15" t="s">
        <v>101</v>
      </c>
      <c r="C40" s="15" t="s">
        <v>14</v>
      </c>
      <c r="D40" s="15" t="s">
        <v>102</v>
      </c>
      <c r="E40" s="16">
        <v>76.56</v>
      </c>
      <c r="F40" s="16">
        <v>79.06</v>
      </c>
      <c r="G40" s="15"/>
      <c r="H40" s="16">
        <v>77.56</v>
      </c>
      <c r="I40" s="18" t="s">
        <v>66</v>
      </c>
      <c r="J40" s="15" t="s">
        <v>16</v>
      </c>
      <c r="K40" s="1">
        <f t="shared" si="0"/>
        <v>77.56</v>
      </c>
      <c r="L40" s="1">
        <f t="shared" si="2"/>
        <v>0</v>
      </c>
      <c r="M40"/>
      <c r="N40"/>
      <c r="IT40"/>
      <c r="IU40"/>
    </row>
    <row r="41" spans="1:255" s="1" customFormat="1" ht="18.75" customHeight="1">
      <c r="A41" s="15" t="s">
        <v>103</v>
      </c>
      <c r="B41" s="15" t="s">
        <v>104</v>
      </c>
      <c r="C41" s="15" t="s">
        <v>14</v>
      </c>
      <c r="D41" s="15"/>
      <c r="E41" s="16">
        <v>73.12</v>
      </c>
      <c r="F41" s="16">
        <v>79.61</v>
      </c>
      <c r="G41" s="15"/>
      <c r="H41" s="16">
        <v>75.71600000000001</v>
      </c>
      <c r="I41" s="18" t="s">
        <v>69</v>
      </c>
      <c r="J41" s="15" t="s">
        <v>16</v>
      </c>
      <c r="K41" s="1">
        <f t="shared" si="0"/>
        <v>75.71600000000001</v>
      </c>
      <c r="L41" s="1">
        <f t="shared" si="2"/>
        <v>0</v>
      </c>
      <c r="M41"/>
      <c r="N41"/>
      <c r="IT41"/>
      <c r="IU41"/>
    </row>
    <row r="42" spans="1:255" s="1" customFormat="1" ht="18.75" customHeight="1">
      <c r="A42" s="15" t="s">
        <v>105</v>
      </c>
      <c r="B42" s="15" t="s">
        <v>106</v>
      </c>
      <c r="C42" s="15" t="s">
        <v>14</v>
      </c>
      <c r="D42" s="15"/>
      <c r="E42" s="16">
        <v>67.83</v>
      </c>
      <c r="F42" s="16">
        <v>83.11</v>
      </c>
      <c r="G42" s="15"/>
      <c r="H42" s="16">
        <v>73.94200000000001</v>
      </c>
      <c r="I42" s="18" t="s">
        <v>77</v>
      </c>
      <c r="J42" s="15" t="s">
        <v>16</v>
      </c>
      <c r="K42" s="1">
        <f t="shared" si="0"/>
        <v>73.94200000000001</v>
      </c>
      <c r="L42" s="1">
        <f t="shared" si="2"/>
        <v>0</v>
      </c>
      <c r="M42"/>
      <c r="N42"/>
      <c r="IT42"/>
      <c r="IU42"/>
    </row>
    <row r="43" spans="1:255" s="1" customFormat="1" ht="18.75" customHeight="1">
      <c r="A43" s="15" t="s">
        <v>107</v>
      </c>
      <c r="B43" s="15" t="s">
        <v>108</v>
      </c>
      <c r="C43" s="15" t="s">
        <v>14</v>
      </c>
      <c r="D43" s="15"/>
      <c r="E43" s="16">
        <v>61.83</v>
      </c>
      <c r="F43" s="16">
        <v>83.26</v>
      </c>
      <c r="G43" s="15"/>
      <c r="H43" s="16">
        <v>70.402</v>
      </c>
      <c r="I43" s="18" t="s">
        <v>80</v>
      </c>
      <c r="J43" s="15" t="s">
        <v>16</v>
      </c>
      <c r="K43" s="1">
        <f t="shared" si="0"/>
        <v>70.402</v>
      </c>
      <c r="L43" s="1">
        <f t="shared" si="2"/>
        <v>0</v>
      </c>
      <c r="M43"/>
      <c r="N43"/>
      <c r="IT43"/>
      <c r="IU43"/>
    </row>
    <row r="44" spans="1:255" s="1" customFormat="1" ht="18.75" customHeight="1">
      <c r="A44" s="15" t="s">
        <v>109</v>
      </c>
      <c r="B44" s="15" t="s">
        <v>110</v>
      </c>
      <c r="C44" s="15" t="s">
        <v>14</v>
      </c>
      <c r="D44" s="15"/>
      <c r="E44" s="16">
        <v>63.42</v>
      </c>
      <c r="F44" s="16">
        <v>80.61</v>
      </c>
      <c r="G44" s="15"/>
      <c r="H44" s="16">
        <v>70.29599999999999</v>
      </c>
      <c r="I44" s="18" t="s">
        <v>83</v>
      </c>
      <c r="J44" s="15" t="s">
        <v>16</v>
      </c>
      <c r="K44" s="1">
        <f t="shared" si="0"/>
        <v>70.29599999999999</v>
      </c>
      <c r="L44" s="1">
        <f t="shared" si="2"/>
        <v>0</v>
      </c>
      <c r="M44"/>
      <c r="N44"/>
      <c r="IT44"/>
      <c r="IU44"/>
    </row>
    <row r="45" spans="1:255" s="1" customFormat="1" ht="18.75" customHeight="1">
      <c r="A45" s="15" t="s">
        <v>111</v>
      </c>
      <c r="B45" s="15" t="s">
        <v>112</v>
      </c>
      <c r="C45" s="15" t="s">
        <v>14</v>
      </c>
      <c r="D45" s="17"/>
      <c r="E45" s="16">
        <v>49.98</v>
      </c>
      <c r="F45" s="16">
        <v>83.7</v>
      </c>
      <c r="G45" s="15"/>
      <c r="H45" s="16">
        <v>63.468</v>
      </c>
      <c r="I45" s="18" t="s">
        <v>113</v>
      </c>
      <c r="J45" s="15" t="s">
        <v>16</v>
      </c>
      <c r="K45" s="1">
        <f t="shared" si="0"/>
        <v>63.468</v>
      </c>
      <c r="L45" s="1">
        <f t="shared" si="2"/>
        <v>0</v>
      </c>
      <c r="M45"/>
      <c r="N45"/>
      <c r="IT45"/>
      <c r="IU45"/>
    </row>
    <row r="46" spans="1:255" s="1" customFormat="1" ht="18.75" customHeight="1">
      <c r="A46" s="15" t="s">
        <v>114</v>
      </c>
      <c r="B46" s="15" t="s">
        <v>115</v>
      </c>
      <c r="C46" s="18" t="s">
        <v>14</v>
      </c>
      <c r="D46" s="15" t="s">
        <v>116</v>
      </c>
      <c r="E46" s="19">
        <v>64.38</v>
      </c>
      <c r="F46" s="16">
        <v>83.76</v>
      </c>
      <c r="G46" s="15"/>
      <c r="H46" s="16">
        <v>72.132</v>
      </c>
      <c r="I46" s="18" t="s">
        <v>66</v>
      </c>
      <c r="J46" s="15" t="s">
        <v>16</v>
      </c>
      <c r="K46" s="1">
        <f t="shared" si="0"/>
        <v>72.132</v>
      </c>
      <c r="L46" s="1">
        <f t="shared" si="2"/>
        <v>0</v>
      </c>
      <c r="M46"/>
      <c r="N46"/>
      <c r="IT46"/>
      <c r="IU46"/>
    </row>
    <row r="47" spans="1:255" s="1" customFormat="1" ht="18.75" customHeight="1">
      <c r="A47" s="15" t="s">
        <v>117</v>
      </c>
      <c r="B47" s="15" t="s">
        <v>118</v>
      </c>
      <c r="C47" s="18" t="s">
        <v>14</v>
      </c>
      <c r="D47" s="15"/>
      <c r="E47" s="19">
        <v>59.06</v>
      </c>
      <c r="F47" s="16">
        <v>85.1</v>
      </c>
      <c r="G47" s="15">
        <v>2</v>
      </c>
      <c r="H47" s="16">
        <v>71.48</v>
      </c>
      <c r="I47" s="18" t="s">
        <v>69</v>
      </c>
      <c r="J47" s="15" t="s">
        <v>16</v>
      </c>
      <c r="K47" s="1">
        <f t="shared" si="0"/>
        <v>71.476</v>
      </c>
      <c r="L47" s="1">
        <f t="shared" si="2"/>
        <v>0.0040000000000048885</v>
      </c>
      <c r="M47"/>
      <c r="N47"/>
      <c r="IT47"/>
      <c r="IU47"/>
    </row>
    <row r="48" spans="1:255" s="1" customFormat="1" ht="18.75" customHeight="1">
      <c r="A48" s="15" t="s">
        <v>119</v>
      </c>
      <c r="B48" s="15" t="s">
        <v>120</v>
      </c>
      <c r="C48" s="18" t="s">
        <v>14</v>
      </c>
      <c r="D48" s="15"/>
      <c r="E48" s="19">
        <v>58.46</v>
      </c>
      <c r="F48" s="16">
        <v>87.17</v>
      </c>
      <c r="G48" s="15"/>
      <c r="H48" s="16">
        <v>69.944</v>
      </c>
      <c r="I48" s="18" t="s">
        <v>77</v>
      </c>
      <c r="J48" s="15" t="s">
        <v>16</v>
      </c>
      <c r="K48" s="1">
        <f t="shared" si="0"/>
        <v>69.944</v>
      </c>
      <c r="L48" s="1">
        <f t="shared" si="2"/>
        <v>0</v>
      </c>
      <c r="M48"/>
      <c r="N48"/>
      <c r="IT48"/>
      <c r="IU48"/>
    </row>
    <row r="49" spans="1:255" s="1" customFormat="1" ht="18.75" customHeight="1">
      <c r="A49" s="15" t="s">
        <v>121</v>
      </c>
      <c r="B49" s="15" t="s">
        <v>122</v>
      </c>
      <c r="C49" s="18" t="s">
        <v>14</v>
      </c>
      <c r="D49" s="15"/>
      <c r="E49" s="19">
        <v>55.3</v>
      </c>
      <c r="F49" s="16">
        <v>88.37</v>
      </c>
      <c r="G49" s="15"/>
      <c r="H49" s="16">
        <v>68.528</v>
      </c>
      <c r="I49" s="18" t="s">
        <v>80</v>
      </c>
      <c r="J49" s="15" t="s">
        <v>16</v>
      </c>
      <c r="K49" s="1">
        <f t="shared" si="0"/>
        <v>68.528</v>
      </c>
      <c r="L49" s="1">
        <f t="shared" si="2"/>
        <v>0</v>
      </c>
      <c r="M49"/>
      <c r="N49"/>
      <c r="IT49"/>
      <c r="IU49"/>
    </row>
    <row r="50" spans="1:255" s="1" customFormat="1" ht="18.75" customHeight="1">
      <c r="A50" s="15" t="s">
        <v>123</v>
      </c>
      <c r="B50" s="15" t="s">
        <v>124</v>
      </c>
      <c r="C50" s="18" t="s">
        <v>14</v>
      </c>
      <c r="D50" s="15"/>
      <c r="E50" s="19">
        <v>57.49</v>
      </c>
      <c r="F50" s="16">
        <v>81.64</v>
      </c>
      <c r="G50" s="15"/>
      <c r="H50" s="16">
        <v>67.15</v>
      </c>
      <c r="I50" s="18" t="s">
        <v>83</v>
      </c>
      <c r="J50" s="15" t="s">
        <v>16</v>
      </c>
      <c r="K50" s="1">
        <f t="shared" si="0"/>
        <v>67.15</v>
      </c>
      <c r="L50" s="1">
        <f t="shared" si="2"/>
        <v>0</v>
      </c>
      <c r="M50"/>
      <c r="N50"/>
      <c r="IT50"/>
      <c r="IU50"/>
    </row>
    <row r="51" spans="1:255" s="1" customFormat="1" ht="18.75" customHeight="1">
      <c r="A51" s="15" t="s">
        <v>125</v>
      </c>
      <c r="B51" s="15" t="s">
        <v>126</v>
      </c>
      <c r="C51" s="18" t="s">
        <v>14</v>
      </c>
      <c r="D51" s="15"/>
      <c r="E51" s="19">
        <v>55.94</v>
      </c>
      <c r="F51" s="16">
        <v>81.92</v>
      </c>
      <c r="G51" s="15"/>
      <c r="H51" s="16">
        <v>66.332</v>
      </c>
      <c r="I51" s="18" t="s">
        <v>113</v>
      </c>
      <c r="J51" s="15" t="s">
        <v>16</v>
      </c>
      <c r="K51" s="1">
        <f t="shared" si="0"/>
        <v>66.332</v>
      </c>
      <c r="L51" s="1">
        <f t="shared" si="2"/>
        <v>0</v>
      </c>
      <c r="M51"/>
      <c r="N51"/>
      <c r="IT51"/>
      <c r="IU51"/>
    </row>
    <row r="52" spans="1:255" s="1" customFormat="1" ht="18.75" customHeight="1">
      <c r="A52" s="15" t="s">
        <v>127</v>
      </c>
      <c r="B52" s="15" t="s">
        <v>128</v>
      </c>
      <c r="C52" s="18" t="s">
        <v>14</v>
      </c>
      <c r="D52" s="15"/>
      <c r="E52" s="19">
        <v>54.38</v>
      </c>
      <c r="F52" s="16">
        <v>83.65</v>
      </c>
      <c r="G52" s="15"/>
      <c r="H52" s="16">
        <v>66.088</v>
      </c>
      <c r="I52" s="18" t="s">
        <v>129</v>
      </c>
      <c r="J52" s="15" t="s">
        <v>16</v>
      </c>
      <c r="K52" s="1">
        <f t="shared" si="0"/>
        <v>66.088</v>
      </c>
      <c r="L52" s="1">
        <f t="shared" si="2"/>
        <v>0</v>
      </c>
      <c r="M52"/>
      <c r="N52"/>
      <c r="IT52"/>
      <c r="IU52"/>
    </row>
    <row r="53" spans="1:255" s="1" customFormat="1" ht="18.75" customHeight="1">
      <c r="A53" s="15" t="s">
        <v>130</v>
      </c>
      <c r="B53" s="15" t="s">
        <v>131</v>
      </c>
      <c r="C53" s="18" t="s">
        <v>14</v>
      </c>
      <c r="D53" s="15"/>
      <c r="E53" s="19">
        <v>54.07</v>
      </c>
      <c r="F53" s="16">
        <v>83.5</v>
      </c>
      <c r="G53" s="15"/>
      <c r="H53" s="16">
        <v>65.842</v>
      </c>
      <c r="I53" s="18" t="s">
        <v>132</v>
      </c>
      <c r="J53" s="15" t="s">
        <v>16</v>
      </c>
      <c r="K53" s="1">
        <f t="shared" si="0"/>
        <v>65.842</v>
      </c>
      <c r="L53" s="1">
        <f t="shared" si="2"/>
        <v>0</v>
      </c>
      <c r="M53"/>
      <c r="N53"/>
      <c r="IT53"/>
      <c r="IU53"/>
    </row>
    <row r="54" spans="1:255" s="1" customFormat="1" ht="18.75" customHeight="1">
      <c r="A54" s="15" t="s">
        <v>133</v>
      </c>
      <c r="B54" s="15" t="s">
        <v>134</v>
      </c>
      <c r="C54" s="18" t="s">
        <v>14</v>
      </c>
      <c r="D54" s="15"/>
      <c r="E54" s="19">
        <v>54.06</v>
      </c>
      <c r="F54" s="16">
        <v>82.48</v>
      </c>
      <c r="G54" s="15"/>
      <c r="H54" s="16">
        <v>65.428</v>
      </c>
      <c r="I54" s="18" t="s">
        <v>135</v>
      </c>
      <c r="J54" s="15" t="s">
        <v>16</v>
      </c>
      <c r="K54" s="1">
        <f t="shared" si="0"/>
        <v>65.428</v>
      </c>
      <c r="L54" s="1">
        <f t="shared" si="2"/>
        <v>0</v>
      </c>
      <c r="M54"/>
      <c r="N54"/>
      <c r="IT54"/>
      <c r="IU54"/>
    </row>
    <row r="55" spans="1:255" s="1" customFormat="1" ht="18.75" customHeight="1">
      <c r="A55" s="15" t="s">
        <v>136</v>
      </c>
      <c r="B55" s="15" t="s">
        <v>137</v>
      </c>
      <c r="C55" s="18" t="s">
        <v>14</v>
      </c>
      <c r="D55" s="15"/>
      <c r="E55" s="19">
        <v>51.23</v>
      </c>
      <c r="F55" s="16">
        <v>84.93</v>
      </c>
      <c r="G55" s="15"/>
      <c r="H55" s="16">
        <v>64.71</v>
      </c>
      <c r="I55" s="18" t="s">
        <v>138</v>
      </c>
      <c r="J55" s="15" t="s">
        <v>16</v>
      </c>
      <c r="K55" s="1">
        <f t="shared" si="0"/>
        <v>64.71</v>
      </c>
      <c r="L55" s="1">
        <f t="shared" si="2"/>
        <v>0</v>
      </c>
      <c r="M55"/>
      <c r="N55"/>
      <c r="IT55"/>
      <c r="IU55"/>
    </row>
    <row r="56" spans="1:255" s="1" customFormat="1" ht="18.75" customHeight="1">
      <c r="A56" s="15" t="s">
        <v>139</v>
      </c>
      <c r="B56" s="15" t="s">
        <v>140</v>
      </c>
      <c r="C56" s="15" t="s">
        <v>14</v>
      </c>
      <c r="D56" s="20" t="s">
        <v>141</v>
      </c>
      <c r="E56" s="16">
        <v>66.25</v>
      </c>
      <c r="F56" s="16">
        <v>80.84</v>
      </c>
      <c r="G56" s="15"/>
      <c r="H56" s="16">
        <v>72.08600000000001</v>
      </c>
      <c r="I56" s="18">
        <v>1</v>
      </c>
      <c r="J56" s="15" t="s">
        <v>16</v>
      </c>
      <c r="K56" s="1">
        <f t="shared" si="0"/>
        <v>72.08600000000001</v>
      </c>
      <c r="L56" s="1">
        <f t="shared" si="2"/>
        <v>0</v>
      </c>
      <c r="M56"/>
      <c r="N56"/>
      <c r="IT56"/>
      <c r="IU56"/>
    </row>
    <row r="57" spans="1:255" s="1" customFormat="1" ht="18.75" customHeight="1">
      <c r="A57" s="15" t="s">
        <v>142</v>
      </c>
      <c r="B57" s="15" t="s">
        <v>143</v>
      </c>
      <c r="C57" s="15" t="s">
        <v>14</v>
      </c>
      <c r="D57" s="15"/>
      <c r="E57" s="16">
        <v>67.5</v>
      </c>
      <c r="F57" s="16">
        <v>78.36</v>
      </c>
      <c r="G57" s="15"/>
      <c r="H57" s="16">
        <v>71.844</v>
      </c>
      <c r="I57" s="18">
        <v>2</v>
      </c>
      <c r="J57" s="15" t="s">
        <v>16</v>
      </c>
      <c r="K57" s="1">
        <f t="shared" si="0"/>
        <v>71.844</v>
      </c>
      <c r="L57" s="1">
        <f t="shared" si="2"/>
        <v>0</v>
      </c>
      <c r="M57"/>
      <c r="N57"/>
      <c r="IT57"/>
      <c r="IU57"/>
    </row>
    <row r="58" spans="1:255" s="1" customFormat="1" ht="18.75" customHeight="1">
      <c r="A58" s="15" t="s">
        <v>144</v>
      </c>
      <c r="B58" s="15" t="s">
        <v>145</v>
      </c>
      <c r="C58" s="15" t="s">
        <v>14</v>
      </c>
      <c r="D58" s="15"/>
      <c r="E58" s="16">
        <v>62.81</v>
      </c>
      <c r="F58" s="16">
        <v>80.18</v>
      </c>
      <c r="G58" s="15"/>
      <c r="H58" s="16">
        <v>69.75800000000001</v>
      </c>
      <c r="I58" s="18">
        <v>3</v>
      </c>
      <c r="J58" s="15" t="s">
        <v>16</v>
      </c>
      <c r="K58" s="1">
        <f t="shared" si="0"/>
        <v>69.75800000000001</v>
      </c>
      <c r="L58" s="1">
        <f t="shared" si="2"/>
        <v>0</v>
      </c>
      <c r="M58"/>
      <c r="N58"/>
      <c r="IT58"/>
      <c r="IU58"/>
    </row>
    <row r="59" spans="1:255" s="1" customFormat="1" ht="18.75" customHeight="1">
      <c r="A59" s="15" t="s">
        <v>146</v>
      </c>
      <c r="B59" s="15" t="s">
        <v>147</v>
      </c>
      <c r="C59" s="15" t="s">
        <v>14</v>
      </c>
      <c r="D59" s="15"/>
      <c r="E59" s="16">
        <v>57.49</v>
      </c>
      <c r="F59" s="16">
        <v>88.05</v>
      </c>
      <c r="G59" s="15"/>
      <c r="H59" s="16">
        <v>69.714</v>
      </c>
      <c r="I59" s="18">
        <v>4</v>
      </c>
      <c r="J59" s="15" t="s">
        <v>16</v>
      </c>
      <c r="K59" s="1">
        <f t="shared" si="0"/>
        <v>69.714</v>
      </c>
      <c r="L59" s="1">
        <f t="shared" si="2"/>
        <v>0</v>
      </c>
      <c r="M59"/>
      <c r="N59"/>
      <c r="IT59"/>
      <c r="IU59"/>
    </row>
    <row r="60" spans="1:255" s="1" customFormat="1" ht="18.75" customHeight="1">
      <c r="A60" s="15" t="s">
        <v>148</v>
      </c>
      <c r="B60" s="15" t="s">
        <v>149</v>
      </c>
      <c r="C60" s="15" t="s">
        <v>14</v>
      </c>
      <c r="D60" s="15"/>
      <c r="E60" s="16">
        <v>60.63</v>
      </c>
      <c r="F60" s="16">
        <v>83.06</v>
      </c>
      <c r="G60" s="15"/>
      <c r="H60" s="16">
        <v>69.602</v>
      </c>
      <c r="I60" s="18">
        <v>5</v>
      </c>
      <c r="J60" s="15" t="s">
        <v>16</v>
      </c>
      <c r="K60" s="1">
        <f t="shared" si="0"/>
        <v>69.602</v>
      </c>
      <c r="L60" s="1">
        <f t="shared" si="2"/>
        <v>0</v>
      </c>
      <c r="M60"/>
      <c r="N60"/>
      <c r="IT60"/>
      <c r="IU60"/>
    </row>
    <row r="61" spans="1:255" s="1" customFormat="1" ht="18.75" customHeight="1">
      <c r="A61" s="15" t="s">
        <v>150</v>
      </c>
      <c r="B61" s="15" t="s">
        <v>151</v>
      </c>
      <c r="C61" s="15" t="s">
        <v>14</v>
      </c>
      <c r="D61" s="15"/>
      <c r="E61" s="16">
        <v>59.97</v>
      </c>
      <c r="F61" s="16">
        <v>82.65</v>
      </c>
      <c r="G61" s="15"/>
      <c r="H61" s="16">
        <v>69.042</v>
      </c>
      <c r="I61" s="18">
        <v>6</v>
      </c>
      <c r="J61" s="15" t="s">
        <v>16</v>
      </c>
      <c r="K61" s="1">
        <f t="shared" si="0"/>
        <v>69.042</v>
      </c>
      <c r="L61" s="1">
        <f t="shared" si="2"/>
        <v>0</v>
      </c>
      <c r="M61"/>
      <c r="N61"/>
      <c r="IT61"/>
      <c r="IU61"/>
    </row>
    <row r="62" spans="1:255" s="1" customFormat="1" ht="18.75" customHeight="1">
      <c r="A62" s="15" t="s">
        <v>152</v>
      </c>
      <c r="B62" s="15" t="s">
        <v>153</v>
      </c>
      <c r="C62" s="15" t="s">
        <v>14</v>
      </c>
      <c r="D62" s="15"/>
      <c r="E62" s="16">
        <v>58.41</v>
      </c>
      <c r="F62" s="16">
        <v>84.18</v>
      </c>
      <c r="G62" s="15"/>
      <c r="H62" s="16">
        <v>68.718</v>
      </c>
      <c r="I62" s="18">
        <v>7</v>
      </c>
      <c r="J62" s="15" t="s">
        <v>16</v>
      </c>
      <c r="K62" s="1">
        <f t="shared" si="0"/>
        <v>68.718</v>
      </c>
      <c r="L62" s="1">
        <f t="shared" si="2"/>
        <v>0</v>
      </c>
      <c r="M62"/>
      <c r="N62"/>
      <c r="IT62"/>
      <c r="IU62"/>
    </row>
    <row r="63" spans="1:255" s="1" customFormat="1" ht="18.75" customHeight="1">
      <c r="A63" s="15" t="s">
        <v>154</v>
      </c>
      <c r="B63" s="15" t="s">
        <v>155</v>
      </c>
      <c r="C63" s="15" t="s">
        <v>14</v>
      </c>
      <c r="D63" s="15"/>
      <c r="E63" s="16">
        <v>57.18</v>
      </c>
      <c r="F63" s="16">
        <v>84.2</v>
      </c>
      <c r="G63" s="15"/>
      <c r="H63" s="16">
        <v>67.988</v>
      </c>
      <c r="I63" s="18">
        <v>8</v>
      </c>
      <c r="J63" s="15" t="s">
        <v>16</v>
      </c>
      <c r="K63" s="1">
        <f t="shared" si="0"/>
        <v>67.988</v>
      </c>
      <c r="L63" s="1">
        <f t="shared" si="2"/>
        <v>0</v>
      </c>
      <c r="M63"/>
      <c r="N63"/>
      <c r="IT63"/>
      <c r="IU63"/>
    </row>
    <row r="64" spans="1:255" s="1" customFormat="1" ht="18.75" customHeight="1">
      <c r="A64" s="15" t="s">
        <v>156</v>
      </c>
      <c r="B64" s="15" t="s">
        <v>157</v>
      </c>
      <c r="C64" s="15" t="s">
        <v>14</v>
      </c>
      <c r="D64" s="15"/>
      <c r="E64" s="16">
        <v>56.86</v>
      </c>
      <c r="F64" s="16">
        <v>82.83</v>
      </c>
      <c r="G64" s="15"/>
      <c r="H64" s="16">
        <v>67.24799999999999</v>
      </c>
      <c r="I64" s="18">
        <v>9</v>
      </c>
      <c r="J64" s="15" t="s">
        <v>16</v>
      </c>
      <c r="K64" s="1">
        <f t="shared" si="0"/>
        <v>67.24799999999999</v>
      </c>
      <c r="L64" s="1">
        <f t="shared" si="2"/>
        <v>0</v>
      </c>
      <c r="M64"/>
      <c r="N64"/>
      <c r="IT64"/>
      <c r="IU64"/>
    </row>
    <row r="65" spans="1:255" s="1" customFormat="1" ht="18.75" customHeight="1">
      <c r="A65" s="15" t="s">
        <v>158</v>
      </c>
      <c r="B65" s="15" t="s">
        <v>159</v>
      </c>
      <c r="C65" s="15" t="s">
        <v>14</v>
      </c>
      <c r="D65" s="17"/>
      <c r="E65" s="16">
        <v>57.78</v>
      </c>
      <c r="F65" s="16">
        <v>79.17</v>
      </c>
      <c r="G65" s="15"/>
      <c r="H65" s="16">
        <v>66.336</v>
      </c>
      <c r="I65" s="18">
        <v>10</v>
      </c>
      <c r="J65" s="15" t="s">
        <v>16</v>
      </c>
      <c r="K65" s="1">
        <f t="shared" si="0"/>
        <v>66.336</v>
      </c>
      <c r="L65" s="1">
        <f t="shared" si="2"/>
        <v>0</v>
      </c>
      <c r="M65"/>
      <c r="N65"/>
      <c r="IT65"/>
      <c r="IU65"/>
    </row>
    <row r="66" spans="1:12" ht="18.75" customHeight="1">
      <c r="A66" s="15" t="s">
        <v>160</v>
      </c>
      <c r="B66" s="15" t="s">
        <v>161</v>
      </c>
      <c r="C66" s="18" t="s">
        <v>14</v>
      </c>
      <c r="D66" s="15" t="s">
        <v>162</v>
      </c>
      <c r="E66" s="19">
        <v>72.81</v>
      </c>
      <c r="F66" s="16">
        <v>83.24</v>
      </c>
      <c r="G66" s="15"/>
      <c r="H66" s="16">
        <v>76.982</v>
      </c>
      <c r="I66" s="18" t="s">
        <v>66</v>
      </c>
      <c r="J66" s="15" t="s">
        <v>16</v>
      </c>
      <c r="K66" s="1">
        <f t="shared" si="0"/>
        <v>76.982</v>
      </c>
      <c r="L66" s="1">
        <f t="shared" si="2"/>
        <v>0</v>
      </c>
    </row>
    <row r="67" spans="1:12" ht="18.75" customHeight="1">
      <c r="A67" s="15" t="s">
        <v>163</v>
      </c>
      <c r="B67" s="15" t="s">
        <v>164</v>
      </c>
      <c r="C67" s="18" t="s">
        <v>14</v>
      </c>
      <c r="D67" s="23"/>
      <c r="E67" s="19">
        <v>68.1</v>
      </c>
      <c r="F67" s="16">
        <v>85.01</v>
      </c>
      <c r="G67" s="15">
        <v>2</v>
      </c>
      <c r="H67" s="16">
        <v>76.86</v>
      </c>
      <c r="I67" s="18" t="s">
        <v>69</v>
      </c>
      <c r="J67" s="15" t="s">
        <v>16</v>
      </c>
      <c r="K67" s="1">
        <f t="shared" si="0"/>
        <v>76.864</v>
      </c>
      <c r="L67" s="1">
        <f t="shared" si="2"/>
        <v>-0.0040000000000048885</v>
      </c>
    </row>
    <row r="68" spans="1:12" ht="18.75" customHeight="1">
      <c r="A68" s="15" t="s">
        <v>165</v>
      </c>
      <c r="B68" s="15">
        <v>11405050706</v>
      </c>
      <c r="C68" s="18" t="s">
        <v>14</v>
      </c>
      <c r="D68" s="15"/>
      <c r="E68" s="19">
        <v>71.56</v>
      </c>
      <c r="F68" s="16">
        <v>83.19</v>
      </c>
      <c r="G68" s="15"/>
      <c r="H68" s="16">
        <v>76.212</v>
      </c>
      <c r="I68" s="18">
        <v>3</v>
      </c>
      <c r="J68" s="15" t="s">
        <v>16</v>
      </c>
      <c r="K68" s="1">
        <f t="shared" si="0"/>
        <v>76.212</v>
      </c>
      <c r="L68" s="1">
        <f t="shared" si="2"/>
        <v>0</v>
      </c>
    </row>
    <row r="69" spans="1:12" ht="18.75" customHeight="1">
      <c r="A69" s="15" t="s">
        <v>166</v>
      </c>
      <c r="B69" s="15" t="s">
        <v>167</v>
      </c>
      <c r="C69" s="18" t="s">
        <v>14</v>
      </c>
      <c r="D69" s="15"/>
      <c r="E69" s="19">
        <v>68.12</v>
      </c>
      <c r="F69" s="16">
        <v>85.45</v>
      </c>
      <c r="G69" s="15"/>
      <c r="H69" s="16">
        <v>75.05199999999999</v>
      </c>
      <c r="I69" s="18">
        <v>4</v>
      </c>
      <c r="J69" s="15" t="s">
        <v>16</v>
      </c>
      <c r="K69" s="1">
        <f aca="true" t="shared" si="3" ref="K69:K132">E69*0.6+F69*0.4+G69</f>
        <v>75.05199999999999</v>
      </c>
      <c r="L69" s="1">
        <f t="shared" si="2"/>
        <v>0</v>
      </c>
    </row>
    <row r="70" spans="1:12" ht="18.75" customHeight="1">
      <c r="A70" s="15" t="s">
        <v>168</v>
      </c>
      <c r="B70" s="15" t="s">
        <v>169</v>
      </c>
      <c r="C70" s="18" t="s">
        <v>14</v>
      </c>
      <c r="D70" s="15"/>
      <c r="E70" s="19">
        <v>69.69</v>
      </c>
      <c r="F70" s="16">
        <v>82.95</v>
      </c>
      <c r="G70" s="15"/>
      <c r="H70" s="16">
        <v>74.994</v>
      </c>
      <c r="I70" s="18">
        <v>5</v>
      </c>
      <c r="J70" s="15" t="s">
        <v>16</v>
      </c>
      <c r="K70" s="1">
        <f t="shared" si="3"/>
        <v>74.994</v>
      </c>
      <c r="L70" s="1">
        <f aca="true" t="shared" si="4" ref="L70:L101">H70-K70</f>
        <v>0</v>
      </c>
    </row>
    <row r="71" spans="1:12" ht="18.75" customHeight="1">
      <c r="A71" s="15" t="s">
        <v>170</v>
      </c>
      <c r="B71" s="15" t="s">
        <v>171</v>
      </c>
      <c r="C71" s="18" t="s">
        <v>14</v>
      </c>
      <c r="D71" s="15"/>
      <c r="E71" s="19">
        <v>69.05</v>
      </c>
      <c r="F71" s="16">
        <v>83.12</v>
      </c>
      <c r="G71" s="15"/>
      <c r="H71" s="16">
        <v>74.678</v>
      </c>
      <c r="I71" s="18">
        <v>6</v>
      </c>
      <c r="J71" s="15" t="s">
        <v>16</v>
      </c>
      <c r="K71" s="1">
        <f t="shared" si="3"/>
        <v>74.678</v>
      </c>
      <c r="L71" s="1">
        <f t="shared" si="4"/>
        <v>0</v>
      </c>
    </row>
    <row r="72" spans="1:12" ht="18.75" customHeight="1">
      <c r="A72" s="15" t="s">
        <v>172</v>
      </c>
      <c r="B72" s="15" t="s">
        <v>173</v>
      </c>
      <c r="C72" s="18" t="s">
        <v>14</v>
      </c>
      <c r="D72" s="15"/>
      <c r="E72" s="19">
        <v>66.89</v>
      </c>
      <c r="F72" s="16">
        <v>86.24</v>
      </c>
      <c r="G72" s="15"/>
      <c r="H72" s="16">
        <v>74.63</v>
      </c>
      <c r="I72" s="18">
        <v>7</v>
      </c>
      <c r="J72" s="15" t="s">
        <v>16</v>
      </c>
      <c r="K72" s="1">
        <f t="shared" si="3"/>
        <v>74.63</v>
      </c>
      <c r="L72" s="1">
        <f t="shared" si="4"/>
        <v>0</v>
      </c>
    </row>
    <row r="73" spans="1:12" ht="18.75" customHeight="1">
      <c r="A73" s="15" t="s">
        <v>174</v>
      </c>
      <c r="B73" s="15" t="s">
        <v>175</v>
      </c>
      <c r="C73" s="18" t="s">
        <v>14</v>
      </c>
      <c r="D73" s="15"/>
      <c r="E73" s="19">
        <v>67.8</v>
      </c>
      <c r="F73" s="16">
        <v>84.37</v>
      </c>
      <c r="G73" s="15"/>
      <c r="H73" s="16">
        <v>74.428</v>
      </c>
      <c r="I73" s="18">
        <v>8</v>
      </c>
      <c r="J73" s="15" t="s">
        <v>16</v>
      </c>
      <c r="K73" s="1">
        <f t="shared" si="3"/>
        <v>74.428</v>
      </c>
      <c r="L73" s="1">
        <f t="shared" si="4"/>
        <v>0</v>
      </c>
    </row>
    <row r="74" spans="1:12" ht="18.75" customHeight="1">
      <c r="A74" s="15" t="s">
        <v>176</v>
      </c>
      <c r="B74" s="15" t="s">
        <v>177</v>
      </c>
      <c r="C74" s="18" t="s">
        <v>14</v>
      </c>
      <c r="D74" s="15"/>
      <c r="E74" s="19">
        <v>63.42</v>
      </c>
      <c r="F74" s="16">
        <v>82.55</v>
      </c>
      <c r="G74" s="15"/>
      <c r="H74" s="16">
        <v>71.072</v>
      </c>
      <c r="I74" s="18">
        <v>9</v>
      </c>
      <c r="J74" s="15" t="s">
        <v>16</v>
      </c>
      <c r="K74" s="1">
        <f t="shared" si="3"/>
        <v>71.072</v>
      </c>
      <c r="L74" s="1">
        <f t="shared" si="4"/>
        <v>0</v>
      </c>
    </row>
    <row r="75" spans="1:12" ht="18.75" customHeight="1">
      <c r="A75" s="15" t="s">
        <v>178</v>
      </c>
      <c r="B75" s="15" t="s">
        <v>179</v>
      </c>
      <c r="C75" s="18" t="s">
        <v>14</v>
      </c>
      <c r="D75" s="15"/>
      <c r="E75" s="19">
        <v>62.2</v>
      </c>
      <c r="F75" s="16">
        <v>83.91</v>
      </c>
      <c r="G75" s="15"/>
      <c r="H75" s="16">
        <v>70.884</v>
      </c>
      <c r="I75" s="18">
        <v>10</v>
      </c>
      <c r="J75" s="15" t="s">
        <v>16</v>
      </c>
      <c r="K75" s="1">
        <f t="shared" si="3"/>
        <v>70.884</v>
      </c>
      <c r="L75" s="1">
        <f t="shared" si="4"/>
        <v>0</v>
      </c>
    </row>
    <row r="76" spans="1:12" ht="18.75" customHeight="1">
      <c r="A76" s="15" t="s">
        <v>180</v>
      </c>
      <c r="B76" s="15" t="s">
        <v>181</v>
      </c>
      <c r="C76" s="18" t="s">
        <v>14</v>
      </c>
      <c r="D76" s="15"/>
      <c r="E76" s="19">
        <v>59.68</v>
      </c>
      <c r="F76" s="16">
        <v>83.07</v>
      </c>
      <c r="G76" s="15"/>
      <c r="H76" s="16">
        <v>69.036</v>
      </c>
      <c r="I76" s="18">
        <v>11</v>
      </c>
      <c r="J76" s="15" t="s">
        <v>16</v>
      </c>
      <c r="K76" s="1">
        <f t="shared" si="3"/>
        <v>69.036</v>
      </c>
      <c r="L76" s="1">
        <f t="shared" si="4"/>
        <v>0</v>
      </c>
    </row>
    <row r="77" spans="1:12" ht="18.75" customHeight="1">
      <c r="A77" s="15" t="s">
        <v>182</v>
      </c>
      <c r="B77" s="15" t="s">
        <v>183</v>
      </c>
      <c r="C77" s="18" t="s">
        <v>14</v>
      </c>
      <c r="D77" s="15"/>
      <c r="E77" s="19">
        <v>58.11</v>
      </c>
      <c r="F77" s="16">
        <v>81.91</v>
      </c>
      <c r="G77" s="15"/>
      <c r="H77" s="16">
        <v>67.63</v>
      </c>
      <c r="I77" s="18">
        <v>12</v>
      </c>
      <c r="J77" s="15" t="s">
        <v>16</v>
      </c>
      <c r="K77" s="1">
        <f t="shared" si="3"/>
        <v>67.63</v>
      </c>
      <c r="L77" s="1">
        <f t="shared" si="4"/>
        <v>0</v>
      </c>
    </row>
    <row r="78" spans="1:255" s="1" customFormat="1" ht="18.75" customHeight="1">
      <c r="A78" s="15" t="s">
        <v>184</v>
      </c>
      <c r="B78" s="15" t="s">
        <v>185</v>
      </c>
      <c r="C78" s="15" t="s">
        <v>14</v>
      </c>
      <c r="D78" s="20" t="s">
        <v>186</v>
      </c>
      <c r="E78" s="16">
        <v>74.06</v>
      </c>
      <c r="F78" s="16">
        <v>84.91</v>
      </c>
      <c r="G78" s="15"/>
      <c r="H78" s="16">
        <v>78.4</v>
      </c>
      <c r="I78" s="18">
        <v>1</v>
      </c>
      <c r="J78" s="15" t="s">
        <v>16</v>
      </c>
      <c r="K78" s="1">
        <f t="shared" si="3"/>
        <v>78.4</v>
      </c>
      <c r="L78" s="1">
        <f t="shared" si="4"/>
        <v>0</v>
      </c>
      <c r="M78"/>
      <c r="N78"/>
      <c r="IT78"/>
      <c r="IU78"/>
    </row>
    <row r="79" spans="1:255" s="1" customFormat="1" ht="18.75" customHeight="1">
      <c r="A79" s="15" t="s">
        <v>187</v>
      </c>
      <c r="B79" s="15" t="s">
        <v>188</v>
      </c>
      <c r="C79" s="15" t="s">
        <v>14</v>
      </c>
      <c r="D79" s="15"/>
      <c r="E79" s="16">
        <v>71.55</v>
      </c>
      <c r="F79" s="16">
        <v>80.14</v>
      </c>
      <c r="G79" s="15"/>
      <c r="H79" s="16">
        <v>74.986</v>
      </c>
      <c r="I79" s="18">
        <v>2</v>
      </c>
      <c r="J79" s="15" t="s">
        <v>16</v>
      </c>
      <c r="K79" s="1">
        <f t="shared" si="3"/>
        <v>74.986</v>
      </c>
      <c r="L79" s="1">
        <f t="shared" si="4"/>
        <v>0</v>
      </c>
      <c r="M79"/>
      <c r="N79"/>
      <c r="IT79"/>
      <c r="IU79"/>
    </row>
    <row r="80" spans="1:255" s="1" customFormat="1" ht="18.75" customHeight="1">
      <c r="A80" s="15" t="s">
        <v>189</v>
      </c>
      <c r="B80" s="15" t="s">
        <v>190</v>
      </c>
      <c r="C80" s="15" t="s">
        <v>14</v>
      </c>
      <c r="D80" s="15"/>
      <c r="E80" s="16">
        <v>66.87</v>
      </c>
      <c r="F80" s="16">
        <v>86.05</v>
      </c>
      <c r="G80" s="15"/>
      <c r="H80" s="16">
        <v>74.542</v>
      </c>
      <c r="I80" s="18">
        <v>3</v>
      </c>
      <c r="J80" s="15" t="s">
        <v>16</v>
      </c>
      <c r="K80" s="1">
        <f t="shared" si="3"/>
        <v>74.542</v>
      </c>
      <c r="L80" s="1">
        <f t="shared" si="4"/>
        <v>0</v>
      </c>
      <c r="M80"/>
      <c r="N80"/>
      <c r="IT80"/>
      <c r="IU80"/>
    </row>
    <row r="81" spans="1:255" s="1" customFormat="1" ht="18.75" customHeight="1">
      <c r="A81" s="15" t="s">
        <v>191</v>
      </c>
      <c r="B81" s="15" t="s">
        <v>192</v>
      </c>
      <c r="C81" s="15" t="s">
        <v>14</v>
      </c>
      <c r="D81" s="15"/>
      <c r="E81" s="16">
        <v>70.02</v>
      </c>
      <c r="F81" s="16">
        <v>79.96</v>
      </c>
      <c r="G81" s="15"/>
      <c r="H81" s="16">
        <v>73.996</v>
      </c>
      <c r="I81" s="18">
        <v>4</v>
      </c>
      <c r="J81" s="15" t="s">
        <v>16</v>
      </c>
      <c r="K81" s="1">
        <f t="shared" si="3"/>
        <v>73.996</v>
      </c>
      <c r="L81" s="1">
        <f t="shared" si="4"/>
        <v>0</v>
      </c>
      <c r="M81"/>
      <c r="N81"/>
      <c r="IT81"/>
      <c r="IU81"/>
    </row>
    <row r="82" spans="1:255" s="1" customFormat="1" ht="18.75" customHeight="1">
      <c r="A82" s="15" t="s">
        <v>193</v>
      </c>
      <c r="B82" s="15" t="s">
        <v>194</v>
      </c>
      <c r="C82" s="15" t="s">
        <v>14</v>
      </c>
      <c r="D82" s="15"/>
      <c r="E82" s="16">
        <v>65.3</v>
      </c>
      <c r="F82" s="16">
        <v>79.76</v>
      </c>
      <c r="G82" s="15"/>
      <c r="H82" s="16">
        <v>71.084</v>
      </c>
      <c r="I82" s="18">
        <v>5</v>
      </c>
      <c r="J82" s="15" t="s">
        <v>16</v>
      </c>
      <c r="K82" s="1">
        <f t="shared" si="3"/>
        <v>71.084</v>
      </c>
      <c r="L82" s="1">
        <f t="shared" si="4"/>
        <v>0</v>
      </c>
      <c r="M82"/>
      <c r="N82"/>
      <c r="IT82"/>
      <c r="IU82"/>
    </row>
    <row r="83" spans="1:255" s="1" customFormat="1" ht="18.75" customHeight="1">
      <c r="A83" s="15" t="s">
        <v>195</v>
      </c>
      <c r="B83" s="15" t="s">
        <v>196</v>
      </c>
      <c r="C83" s="15" t="s">
        <v>14</v>
      </c>
      <c r="D83" s="15"/>
      <c r="E83" s="16">
        <v>63.42</v>
      </c>
      <c r="F83" s="16">
        <v>81.15</v>
      </c>
      <c r="G83" s="15"/>
      <c r="H83" s="16">
        <v>70.512</v>
      </c>
      <c r="I83" s="18">
        <v>6</v>
      </c>
      <c r="J83" s="15" t="s">
        <v>16</v>
      </c>
      <c r="K83" s="1">
        <f t="shared" si="3"/>
        <v>70.512</v>
      </c>
      <c r="L83" s="1">
        <f t="shared" si="4"/>
        <v>0</v>
      </c>
      <c r="M83"/>
      <c r="N83"/>
      <c r="IT83"/>
      <c r="IU83"/>
    </row>
    <row r="84" spans="1:255" s="1" customFormat="1" ht="18.75" customHeight="1">
      <c r="A84" s="15" t="s">
        <v>197</v>
      </c>
      <c r="B84" s="15" t="s">
        <v>198</v>
      </c>
      <c r="C84" s="15" t="s">
        <v>14</v>
      </c>
      <c r="D84" s="15"/>
      <c r="E84" s="16">
        <v>61.88</v>
      </c>
      <c r="F84" s="16">
        <v>81.39</v>
      </c>
      <c r="G84" s="15"/>
      <c r="H84" s="16">
        <v>69.684</v>
      </c>
      <c r="I84" s="18">
        <v>7</v>
      </c>
      <c r="J84" s="15" t="s">
        <v>16</v>
      </c>
      <c r="K84" s="1">
        <f t="shared" si="3"/>
        <v>69.684</v>
      </c>
      <c r="L84" s="1">
        <f t="shared" si="4"/>
        <v>0</v>
      </c>
      <c r="M84"/>
      <c r="N84"/>
      <c r="IT84"/>
      <c r="IU84"/>
    </row>
    <row r="85" spans="1:255" s="1" customFormat="1" ht="18.75" customHeight="1">
      <c r="A85" s="15" t="s">
        <v>199</v>
      </c>
      <c r="B85" s="15" t="s">
        <v>200</v>
      </c>
      <c r="C85" s="15" t="s">
        <v>14</v>
      </c>
      <c r="D85" s="15"/>
      <c r="E85" s="16">
        <v>56.54</v>
      </c>
      <c r="F85" s="16">
        <v>83.64</v>
      </c>
      <c r="G85" s="15"/>
      <c r="H85" s="16">
        <v>67.38</v>
      </c>
      <c r="I85" s="18">
        <v>8</v>
      </c>
      <c r="J85" s="15" t="s">
        <v>16</v>
      </c>
      <c r="K85" s="1">
        <f t="shared" si="3"/>
        <v>67.38</v>
      </c>
      <c r="L85" s="1">
        <f t="shared" si="4"/>
        <v>0</v>
      </c>
      <c r="M85"/>
      <c r="N85"/>
      <c r="IT85"/>
      <c r="IU85"/>
    </row>
    <row r="86" spans="1:255" s="1" customFormat="1" ht="18.75" customHeight="1">
      <c r="A86" s="15" t="s">
        <v>201</v>
      </c>
      <c r="B86" s="15" t="s">
        <v>202</v>
      </c>
      <c r="C86" s="15" t="s">
        <v>14</v>
      </c>
      <c r="D86" s="15"/>
      <c r="E86" s="16">
        <v>59.07</v>
      </c>
      <c r="F86" s="16">
        <v>79.36</v>
      </c>
      <c r="G86" s="15"/>
      <c r="H86" s="16">
        <v>67.186</v>
      </c>
      <c r="I86" s="18">
        <v>9</v>
      </c>
      <c r="J86" s="15" t="s">
        <v>16</v>
      </c>
      <c r="K86" s="1">
        <f t="shared" si="3"/>
        <v>67.186</v>
      </c>
      <c r="L86" s="1">
        <f t="shared" si="4"/>
        <v>0</v>
      </c>
      <c r="M86"/>
      <c r="N86"/>
      <c r="IT86"/>
      <c r="IU86"/>
    </row>
    <row r="87" spans="1:255" s="1" customFormat="1" ht="18.75" customHeight="1">
      <c r="A87" s="15" t="s">
        <v>203</v>
      </c>
      <c r="B87" s="15" t="s">
        <v>204</v>
      </c>
      <c r="C87" s="15" t="s">
        <v>14</v>
      </c>
      <c r="D87" s="15"/>
      <c r="E87" s="16">
        <v>43.13</v>
      </c>
      <c r="F87" s="16">
        <v>80.03</v>
      </c>
      <c r="G87" s="15"/>
      <c r="H87" s="16">
        <v>57.89</v>
      </c>
      <c r="I87" s="18">
        <v>10</v>
      </c>
      <c r="J87" s="15" t="s">
        <v>16</v>
      </c>
      <c r="K87" s="1">
        <f t="shared" si="3"/>
        <v>57.89</v>
      </c>
      <c r="L87" s="1">
        <f t="shared" si="4"/>
        <v>0</v>
      </c>
      <c r="M87"/>
      <c r="N87"/>
      <c r="IT87"/>
      <c r="IU87"/>
    </row>
    <row r="88" spans="1:255" s="1" customFormat="1" ht="18.75" customHeight="1">
      <c r="A88" s="15" t="s">
        <v>205</v>
      </c>
      <c r="B88" s="15" t="s">
        <v>206</v>
      </c>
      <c r="C88" s="15" t="s">
        <v>14</v>
      </c>
      <c r="D88" s="15" t="s">
        <v>207</v>
      </c>
      <c r="E88" s="16">
        <v>69.37</v>
      </c>
      <c r="F88" s="16">
        <v>87.92</v>
      </c>
      <c r="G88" s="15"/>
      <c r="H88" s="16">
        <v>76.78999999999999</v>
      </c>
      <c r="I88" s="18" t="s">
        <v>66</v>
      </c>
      <c r="J88" s="15" t="s">
        <v>16</v>
      </c>
      <c r="K88" s="1">
        <f t="shared" si="3"/>
        <v>76.78999999999999</v>
      </c>
      <c r="L88" s="1">
        <f t="shared" si="4"/>
        <v>0</v>
      </c>
      <c r="M88"/>
      <c r="N88"/>
      <c r="IT88"/>
      <c r="IU88"/>
    </row>
    <row r="89" spans="1:255" s="1" customFormat="1" ht="18.75" customHeight="1">
      <c r="A89" s="15" t="s">
        <v>208</v>
      </c>
      <c r="B89" s="15" t="s">
        <v>209</v>
      </c>
      <c r="C89" s="15" t="s">
        <v>14</v>
      </c>
      <c r="D89" s="15"/>
      <c r="E89" s="16">
        <v>70.3</v>
      </c>
      <c r="F89" s="16">
        <v>84.84</v>
      </c>
      <c r="G89" s="15"/>
      <c r="H89" s="16">
        <v>76.116</v>
      </c>
      <c r="I89" s="18" t="s">
        <v>69</v>
      </c>
      <c r="J89" s="15" t="s">
        <v>16</v>
      </c>
      <c r="K89" s="1">
        <f t="shared" si="3"/>
        <v>76.116</v>
      </c>
      <c r="L89" s="1">
        <f t="shared" si="4"/>
        <v>0</v>
      </c>
      <c r="M89"/>
      <c r="N89"/>
      <c r="IT89"/>
      <c r="IU89"/>
    </row>
    <row r="90" spans="1:255" s="1" customFormat="1" ht="18.75" customHeight="1">
      <c r="A90" s="15" t="s">
        <v>210</v>
      </c>
      <c r="B90" s="15" t="s">
        <v>211</v>
      </c>
      <c r="C90" s="15" t="s">
        <v>14</v>
      </c>
      <c r="D90" s="15"/>
      <c r="E90" s="16">
        <v>73.12</v>
      </c>
      <c r="F90" s="16">
        <v>80.24</v>
      </c>
      <c r="G90" s="15"/>
      <c r="H90" s="16">
        <v>75.96799999999999</v>
      </c>
      <c r="I90" s="18" t="s">
        <v>77</v>
      </c>
      <c r="J90" s="15" t="s">
        <v>16</v>
      </c>
      <c r="K90" s="1">
        <f t="shared" si="3"/>
        <v>75.96799999999999</v>
      </c>
      <c r="L90" s="1">
        <f t="shared" si="4"/>
        <v>0</v>
      </c>
      <c r="M90"/>
      <c r="N90"/>
      <c r="IT90"/>
      <c r="IU90"/>
    </row>
    <row r="91" spans="1:255" s="1" customFormat="1" ht="18.75" customHeight="1">
      <c r="A91" s="15" t="s">
        <v>212</v>
      </c>
      <c r="B91" s="15" t="s">
        <v>213</v>
      </c>
      <c r="C91" s="15" t="s">
        <v>14</v>
      </c>
      <c r="D91" s="15"/>
      <c r="E91" s="16">
        <v>69.06</v>
      </c>
      <c r="F91" s="16">
        <v>84.33</v>
      </c>
      <c r="G91" s="15"/>
      <c r="H91" s="16">
        <v>75.168</v>
      </c>
      <c r="I91" s="18" t="s">
        <v>80</v>
      </c>
      <c r="J91" s="15" t="s">
        <v>16</v>
      </c>
      <c r="K91" s="1">
        <f t="shared" si="3"/>
        <v>75.168</v>
      </c>
      <c r="L91" s="1">
        <f t="shared" si="4"/>
        <v>0</v>
      </c>
      <c r="M91"/>
      <c r="N91"/>
      <c r="IT91"/>
      <c r="IU91"/>
    </row>
    <row r="92" spans="1:255" s="1" customFormat="1" ht="18.75" customHeight="1">
      <c r="A92" s="15" t="s">
        <v>214</v>
      </c>
      <c r="B92" s="15" t="s">
        <v>215</v>
      </c>
      <c r="C92" s="15" t="s">
        <v>14</v>
      </c>
      <c r="D92" s="15"/>
      <c r="E92" s="16">
        <v>62.17</v>
      </c>
      <c r="F92" s="16">
        <v>82.26</v>
      </c>
      <c r="G92" s="15"/>
      <c r="H92" s="16">
        <v>70.206</v>
      </c>
      <c r="I92" s="18" t="s">
        <v>83</v>
      </c>
      <c r="J92" s="15" t="s">
        <v>16</v>
      </c>
      <c r="K92" s="1">
        <f t="shared" si="3"/>
        <v>70.206</v>
      </c>
      <c r="L92" s="1">
        <f t="shared" si="4"/>
        <v>0</v>
      </c>
      <c r="M92"/>
      <c r="N92"/>
      <c r="IT92"/>
      <c r="IU92"/>
    </row>
    <row r="93" spans="1:255" s="1" customFormat="1" ht="18.75" customHeight="1">
      <c r="A93" s="15" t="s">
        <v>216</v>
      </c>
      <c r="B93" s="15" t="s">
        <v>217</v>
      </c>
      <c r="C93" s="15" t="s">
        <v>14</v>
      </c>
      <c r="D93" s="15"/>
      <c r="E93" s="16">
        <v>59.07</v>
      </c>
      <c r="F93" s="16">
        <v>86.46</v>
      </c>
      <c r="G93" s="15"/>
      <c r="H93" s="16">
        <v>70.026</v>
      </c>
      <c r="I93" s="18" t="s">
        <v>113</v>
      </c>
      <c r="J93" s="15" t="s">
        <v>16</v>
      </c>
      <c r="K93" s="1">
        <f t="shared" si="3"/>
        <v>70.026</v>
      </c>
      <c r="L93" s="1">
        <f t="shared" si="4"/>
        <v>0</v>
      </c>
      <c r="M93"/>
      <c r="N93"/>
      <c r="IT93"/>
      <c r="IU93"/>
    </row>
    <row r="94" spans="1:255" s="1" customFormat="1" ht="18.75" customHeight="1">
      <c r="A94" s="15" t="s">
        <v>218</v>
      </c>
      <c r="B94" s="15" t="s">
        <v>219</v>
      </c>
      <c r="C94" s="15" t="s">
        <v>14</v>
      </c>
      <c r="D94" s="15"/>
      <c r="E94" s="16">
        <v>58.73</v>
      </c>
      <c r="F94" s="16">
        <v>86.33</v>
      </c>
      <c r="G94" s="15"/>
      <c r="H94" s="16">
        <v>69.77000000000001</v>
      </c>
      <c r="I94" s="18" t="s">
        <v>129</v>
      </c>
      <c r="J94" s="15" t="s">
        <v>16</v>
      </c>
      <c r="K94" s="1">
        <f t="shared" si="3"/>
        <v>69.77000000000001</v>
      </c>
      <c r="L94" s="1">
        <f t="shared" si="4"/>
        <v>0</v>
      </c>
      <c r="M94"/>
      <c r="N94"/>
      <c r="IT94"/>
      <c r="IU94"/>
    </row>
    <row r="95" spans="1:255" s="1" customFormat="1" ht="18.75" customHeight="1">
      <c r="A95" s="15" t="s">
        <v>220</v>
      </c>
      <c r="B95" s="15" t="s">
        <v>221</v>
      </c>
      <c r="C95" s="15" t="s">
        <v>14</v>
      </c>
      <c r="D95" s="15"/>
      <c r="E95" s="16">
        <v>59.69</v>
      </c>
      <c r="F95" s="16">
        <v>83.92</v>
      </c>
      <c r="G95" s="15"/>
      <c r="H95" s="16">
        <v>69.382</v>
      </c>
      <c r="I95" s="18" t="s">
        <v>132</v>
      </c>
      <c r="J95" s="15" t="s">
        <v>16</v>
      </c>
      <c r="K95" s="1">
        <f t="shared" si="3"/>
        <v>69.382</v>
      </c>
      <c r="L95" s="1">
        <f t="shared" si="4"/>
        <v>0</v>
      </c>
      <c r="M95"/>
      <c r="N95"/>
      <c r="IT95"/>
      <c r="IU95"/>
    </row>
    <row r="96" spans="1:255" s="1" customFormat="1" ht="18.75" customHeight="1">
      <c r="A96" s="15" t="s">
        <v>222</v>
      </c>
      <c r="B96" s="15" t="s">
        <v>223</v>
      </c>
      <c r="C96" s="15" t="s">
        <v>14</v>
      </c>
      <c r="D96" s="15"/>
      <c r="E96" s="16">
        <v>58.43</v>
      </c>
      <c r="F96" s="16">
        <v>84.71</v>
      </c>
      <c r="G96" s="15"/>
      <c r="H96" s="16">
        <v>68.94200000000001</v>
      </c>
      <c r="I96" s="18" t="s">
        <v>135</v>
      </c>
      <c r="J96" s="15" t="s">
        <v>16</v>
      </c>
      <c r="K96" s="1">
        <f t="shared" si="3"/>
        <v>68.94200000000001</v>
      </c>
      <c r="L96" s="1">
        <f t="shared" si="4"/>
        <v>0</v>
      </c>
      <c r="M96"/>
      <c r="N96"/>
      <c r="IT96"/>
      <c r="IU96"/>
    </row>
    <row r="97" spans="1:255" s="1" customFormat="1" ht="18.75" customHeight="1">
      <c r="A97" s="15" t="s">
        <v>224</v>
      </c>
      <c r="B97" s="15" t="s">
        <v>225</v>
      </c>
      <c r="C97" s="15" t="s">
        <v>14</v>
      </c>
      <c r="D97" s="15"/>
      <c r="E97" s="16">
        <v>57.8</v>
      </c>
      <c r="F97" s="16">
        <v>84.51</v>
      </c>
      <c r="G97" s="15"/>
      <c r="H97" s="16">
        <v>68.48400000000001</v>
      </c>
      <c r="I97" s="18" t="s">
        <v>138</v>
      </c>
      <c r="J97" s="15" t="s">
        <v>16</v>
      </c>
      <c r="K97" s="1">
        <f t="shared" si="3"/>
        <v>68.48400000000001</v>
      </c>
      <c r="L97" s="1">
        <f t="shared" si="4"/>
        <v>0</v>
      </c>
      <c r="M97"/>
      <c r="N97"/>
      <c r="IT97"/>
      <c r="IU97"/>
    </row>
    <row r="98" spans="1:255" s="1" customFormat="1" ht="18.75" customHeight="1">
      <c r="A98" s="15" t="s">
        <v>226</v>
      </c>
      <c r="B98" s="15" t="s">
        <v>227</v>
      </c>
      <c r="C98" s="15" t="s">
        <v>14</v>
      </c>
      <c r="D98" s="15"/>
      <c r="E98" s="16">
        <v>59.38</v>
      </c>
      <c r="F98" s="16">
        <v>81.92</v>
      </c>
      <c r="G98" s="15"/>
      <c r="H98" s="16">
        <v>68.396</v>
      </c>
      <c r="I98" s="18" t="s">
        <v>228</v>
      </c>
      <c r="J98" s="15" t="s">
        <v>16</v>
      </c>
      <c r="K98" s="1">
        <f t="shared" si="3"/>
        <v>68.396</v>
      </c>
      <c r="L98" s="1">
        <f t="shared" si="4"/>
        <v>0</v>
      </c>
      <c r="M98"/>
      <c r="N98"/>
      <c r="IT98"/>
      <c r="IU98"/>
    </row>
    <row r="99" spans="1:255" s="1" customFormat="1" ht="18.75" customHeight="1">
      <c r="A99" s="15" t="s">
        <v>229</v>
      </c>
      <c r="B99" s="15" t="s">
        <v>230</v>
      </c>
      <c r="C99" s="15" t="s">
        <v>14</v>
      </c>
      <c r="D99" s="15"/>
      <c r="E99" s="16">
        <v>59.06</v>
      </c>
      <c r="F99" s="16">
        <v>82.38</v>
      </c>
      <c r="G99" s="15"/>
      <c r="H99" s="16">
        <v>68.388</v>
      </c>
      <c r="I99" s="18" t="s">
        <v>231</v>
      </c>
      <c r="J99" s="15" t="s">
        <v>16</v>
      </c>
      <c r="K99" s="1">
        <f t="shared" si="3"/>
        <v>68.388</v>
      </c>
      <c r="L99" s="1">
        <f t="shared" si="4"/>
        <v>0</v>
      </c>
      <c r="M99"/>
      <c r="N99"/>
      <c r="IT99"/>
      <c r="IU99"/>
    </row>
    <row r="100" spans="1:255" s="1" customFormat="1" ht="18.75" customHeight="1">
      <c r="A100" s="15" t="s">
        <v>232</v>
      </c>
      <c r="B100" s="15" t="s">
        <v>233</v>
      </c>
      <c r="C100" s="15" t="s">
        <v>14</v>
      </c>
      <c r="D100" s="15"/>
      <c r="E100" s="16">
        <v>60</v>
      </c>
      <c r="F100" s="16">
        <v>80.15</v>
      </c>
      <c r="G100" s="15"/>
      <c r="H100" s="16">
        <v>68.06</v>
      </c>
      <c r="I100" s="18" t="s">
        <v>234</v>
      </c>
      <c r="J100" s="15" t="s">
        <v>16</v>
      </c>
      <c r="K100" s="1">
        <f t="shared" si="3"/>
        <v>68.06</v>
      </c>
      <c r="L100" s="1">
        <f t="shared" si="4"/>
        <v>0</v>
      </c>
      <c r="M100"/>
      <c r="N100"/>
      <c r="IT100"/>
      <c r="IU100"/>
    </row>
    <row r="101" spans="1:255" s="1" customFormat="1" ht="18.75" customHeight="1">
      <c r="A101" s="15" t="s">
        <v>235</v>
      </c>
      <c r="B101" s="15" t="s">
        <v>236</v>
      </c>
      <c r="C101" s="15" t="s">
        <v>14</v>
      </c>
      <c r="D101" s="15"/>
      <c r="E101" s="16">
        <v>53.75</v>
      </c>
      <c r="F101" s="16">
        <v>84.05</v>
      </c>
      <c r="G101" s="15"/>
      <c r="H101" s="16">
        <v>65.87</v>
      </c>
      <c r="I101" s="18" t="s">
        <v>237</v>
      </c>
      <c r="J101" s="15" t="s">
        <v>16</v>
      </c>
      <c r="K101" s="1">
        <f t="shared" si="3"/>
        <v>65.87</v>
      </c>
      <c r="L101" s="1">
        <f t="shared" si="4"/>
        <v>0</v>
      </c>
      <c r="M101"/>
      <c r="N101"/>
      <c r="IT101"/>
      <c r="IU101"/>
    </row>
    <row r="102" spans="1:255" s="1" customFormat="1" ht="18.75" customHeight="1">
      <c r="A102" s="15" t="s">
        <v>238</v>
      </c>
      <c r="B102" s="15" t="s">
        <v>239</v>
      </c>
      <c r="C102" s="15" t="s">
        <v>14</v>
      </c>
      <c r="D102" s="15"/>
      <c r="E102" s="16">
        <v>54.98</v>
      </c>
      <c r="F102" s="16">
        <v>81.83</v>
      </c>
      <c r="G102" s="15"/>
      <c r="H102" s="16">
        <v>65.72</v>
      </c>
      <c r="I102" s="18" t="s">
        <v>240</v>
      </c>
      <c r="J102" s="15" t="s">
        <v>16</v>
      </c>
      <c r="K102" s="1">
        <f t="shared" si="3"/>
        <v>65.72</v>
      </c>
      <c r="L102" s="1">
        <f aca="true" t="shared" si="5" ref="L102:L133">H102-K102</f>
        <v>0</v>
      </c>
      <c r="M102"/>
      <c r="N102"/>
      <c r="IT102"/>
      <c r="IU102"/>
    </row>
    <row r="103" spans="1:255" s="1" customFormat="1" ht="18.75" customHeight="1">
      <c r="A103" s="15" t="s">
        <v>241</v>
      </c>
      <c r="B103" s="15" t="s">
        <v>242</v>
      </c>
      <c r="C103" s="15" t="s">
        <v>14</v>
      </c>
      <c r="D103" s="15"/>
      <c r="E103" s="16">
        <v>52.79</v>
      </c>
      <c r="F103" s="16">
        <v>82.25</v>
      </c>
      <c r="G103" s="15"/>
      <c r="H103" s="16">
        <v>64.574</v>
      </c>
      <c r="I103" s="18" t="s">
        <v>243</v>
      </c>
      <c r="J103" s="15" t="s">
        <v>16</v>
      </c>
      <c r="K103" s="1">
        <f t="shared" si="3"/>
        <v>64.574</v>
      </c>
      <c r="L103" s="1">
        <f t="shared" si="5"/>
        <v>0</v>
      </c>
      <c r="M103"/>
      <c r="N103"/>
      <c r="IT103"/>
      <c r="IU103"/>
    </row>
    <row r="104" spans="1:255" s="1" customFormat="1" ht="18.75" customHeight="1">
      <c r="A104" s="15" t="s">
        <v>244</v>
      </c>
      <c r="B104" s="15" t="s">
        <v>245</v>
      </c>
      <c r="C104" s="15" t="s">
        <v>14</v>
      </c>
      <c r="D104" s="15" t="s">
        <v>246</v>
      </c>
      <c r="E104" s="16">
        <v>81.27</v>
      </c>
      <c r="F104" s="16">
        <v>84.11</v>
      </c>
      <c r="G104" s="15"/>
      <c r="H104" s="16">
        <v>82.40599999999999</v>
      </c>
      <c r="I104" s="18">
        <v>1</v>
      </c>
      <c r="J104" s="15" t="s">
        <v>16</v>
      </c>
      <c r="K104" s="1">
        <f t="shared" si="3"/>
        <v>82.40599999999999</v>
      </c>
      <c r="L104" s="1">
        <f t="shared" si="5"/>
        <v>0</v>
      </c>
      <c r="M104"/>
      <c r="N104"/>
      <c r="IT104"/>
      <c r="IU104"/>
    </row>
    <row r="105" spans="1:255" s="1" customFormat="1" ht="18.75" customHeight="1">
      <c r="A105" s="15" t="s">
        <v>247</v>
      </c>
      <c r="B105" s="15" t="s">
        <v>248</v>
      </c>
      <c r="C105" s="15" t="s">
        <v>14</v>
      </c>
      <c r="D105" s="15"/>
      <c r="E105" s="16">
        <v>76.26</v>
      </c>
      <c r="F105" s="16">
        <v>77.49</v>
      </c>
      <c r="G105" s="15"/>
      <c r="H105" s="16">
        <v>76.752</v>
      </c>
      <c r="I105" s="18">
        <v>2</v>
      </c>
      <c r="J105" s="15" t="s">
        <v>16</v>
      </c>
      <c r="K105" s="1">
        <f t="shared" si="3"/>
        <v>76.752</v>
      </c>
      <c r="L105" s="1">
        <f t="shared" si="5"/>
        <v>0</v>
      </c>
      <c r="M105"/>
      <c r="N105"/>
      <c r="IT105"/>
      <c r="IU105"/>
    </row>
    <row r="106" spans="1:255" s="1" customFormat="1" ht="18.75" customHeight="1">
      <c r="A106" s="15" t="s">
        <v>249</v>
      </c>
      <c r="B106" s="15" t="s">
        <v>250</v>
      </c>
      <c r="C106" s="15" t="s">
        <v>14</v>
      </c>
      <c r="D106" s="15"/>
      <c r="E106" s="16">
        <v>69.97</v>
      </c>
      <c r="F106" s="16">
        <v>84.1</v>
      </c>
      <c r="G106" s="15"/>
      <c r="H106" s="16">
        <v>75.622</v>
      </c>
      <c r="I106" s="18">
        <v>3</v>
      </c>
      <c r="J106" s="15" t="s">
        <v>16</v>
      </c>
      <c r="K106" s="1">
        <f t="shared" si="3"/>
        <v>75.622</v>
      </c>
      <c r="L106" s="1">
        <f t="shared" si="5"/>
        <v>0</v>
      </c>
      <c r="M106"/>
      <c r="N106"/>
      <c r="IT106"/>
      <c r="IU106"/>
    </row>
    <row r="107" spans="1:255" s="1" customFormat="1" ht="18.75" customHeight="1">
      <c r="A107" s="15" t="s">
        <v>251</v>
      </c>
      <c r="B107" s="15" t="s">
        <v>252</v>
      </c>
      <c r="C107" s="15" t="s">
        <v>14</v>
      </c>
      <c r="D107" s="15"/>
      <c r="E107" s="16">
        <v>67.2</v>
      </c>
      <c r="F107" s="16">
        <v>87.41</v>
      </c>
      <c r="G107" s="15"/>
      <c r="H107" s="16">
        <v>75.28399999999999</v>
      </c>
      <c r="I107" s="18">
        <v>4</v>
      </c>
      <c r="J107" s="15" t="s">
        <v>16</v>
      </c>
      <c r="K107" s="1">
        <f t="shared" si="3"/>
        <v>75.28399999999999</v>
      </c>
      <c r="L107" s="1">
        <f t="shared" si="5"/>
        <v>0</v>
      </c>
      <c r="M107"/>
      <c r="N107"/>
      <c r="IT107"/>
      <c r="IU107"/>
    </row>
    <row r="108" spans="1:255" s="1" customFormat="1" ht="18.75" customHeight="1">
      <c r="A108" s="15" t="s">
        <v>253</v>
      </c>
      <c r="B108" s="15" t="s">
        <v>254</v>
      </c>
      <c r="C108" s="15" t="s">
        <v>14</v>
      </c>
      <c r="D108" s="15"/>
      <c r="E108" s="16">
        <v>67.82</v>
      </c>
      <c r="F108" s="16">
        <v>84.63</v>
      </c>
      <c r="G108" s="15"/>
      <c r="H108" s="16">
        <v>74.54399999999998</v>
      </c>
      <c r="I108" s="18">
        <v>5</v>
      </c>
      <c r="J108" s="15" t="s">
        <v>16</v>
      </c>
      <c r="K108" s="1">
        <f t="shared" si="3"/>
        <v>74.54399999999998</v>
      </c>
      <c r="L108" s="1">
        <f t="shared" si="5"/>
        <v>0</v>
      </c>
      <c r="M108"/>
      <c r="N108"/>
      <c r="IT108"/>
      <c r="IU108"/>
    </row>
    <row r="109" spans="1:255" s="1" customFormat="1" ht="18.75" customHeight="1">
      <c r="A109" s="15" t="s">
        <v>255</v>
      </c>
      <c r="B109" s="15" t="s">
        <v>256</v>
      </c>
      <c r="C109" s="15" t="s">
        <v>14</v>
      </c>
      <c r="D109" s="15"/>
      <c r="E109" s="16">
        <v>65.61</v>
      </c>
      <c r="F109" s="16">
        <v>86.73</v>
      </c>
      <c r="G109" s="15"/>
      <c r="H109" s="16">
        <v>74.05799999999999</v>
      </c>
      <c r="I109" s="18">
        <v>6</v>
      </c>
      <c r="J109" s="15" t="s">
        <v>16</v>
      </c>
      <c r="K109" s="1">
        <f t="shared" si="3"/>
        <v>74.05799999999999</v>
      </c>
      <c r="L109" s="1">
        <f t="shared" si="5"/>
        <v>0</v>
      </c>
      <c r="M109"/>
      <c r="N109"/>
      <c r="IT109"/>
      <c r="IU109"/>
    </row>
    <row r="110" spans="1:255" s="1" customFormat="1" ht="18.75" customHeight="1">
      <c r="A110" s="15" t="s">
        <v>257</v>
      </c>
      <c r="B110" s="15" t="s">
        <v>258</v>
      </c>
      <c r="C110" s="15" t="s">
        <v>14</v>
      </c>
      <c r="D110" s="15"/>
      <c r="E110" s="16">
        <v>67.49</v>
      </c>
      <c r="F110" s="16">
        <v>83.71</v>
      </c>
      <c r="G110" s="15"/>
      <c r="H110" s="16">
        <v>73.978</v>
      </c>
      <c r="I110" s="18">
        <v>7</v>
      </c>
      <c r="J110" s="15" t="s">
        <v>16</v>
      </c>
      <c r="K110" s="1">
        <f t="shared" si="3"/>
        <v>73.978</v>
      </c>
      <c r="L110" s="1">
        <f t="shared" si="5"/>
        <v>0</v>
      </c>
      <c r="M110"/>
      <c r="N110"/>
      <c r="IT110"/>
      <c r="IU110"/>
    </row>
    <row r="111" spans="1:255" s="1" customFormat="1" ht="18.75" customHeight="1">
      <c r="A111" s="15" t="s">
        <v>259</v>
      </c>
      <c r="B111" s="15" t="s">
        <v>260</v>
      </c>
      <c r="C111" s="15" t="s">
        <v>14</v>
      </c>
      <c r="D111" s="15"/>
      <c r="E111" s="16">
        <v>66.86</v>
      </c>
      <c r="F111" s="16">
        <v>83.21</v>
      </c>
      <c r="G111" s="15"/>
      <c r="H111" s="16">
        <v>73.4</v>
      </c>
      <c r="I111" s="18">
        <v>8</v>
      </c>
      <c r="J111" s="15" t="s">
        <v>16</v>
      </c>
      <c r="K111" s="1">
        <f t="shared" si="3"/>
        <v>73.4</v>
      </c>
      <c r="L111" s="1">
        <f t="shared" si="5"/>
        <v>0</v>
      </c>
      <c r="M111"/>
      <c r="N111"/>
      <c r="IT111"/>
      <c r="IU111"/>
    </row>
    <row r="112" spans="1:255" s="1" customFormat="1" ht="18.75" customHeight="1">
      <c r="A112" s="15" t="s">
        <v>261</v>
      </c>
      <c r="B112" s="15" t="s">
        <v>262</v>
      </c>
      <c r="C112" s="15" t="s">
        <v>14</v>
      </c>
      <c r="D112" s="15"/>
      <c r="E112" s="16">
        <v>64.36</v>
      </c>
      <c r="F112" s="16">
        <v>86.19</v>
      </c>
      <c r="G112" s="15"/>
      <c r="H112" s="16">
        <v>73.092</v>
      </c>
      <c r="I112" s="18">
        <v>9</v>
      </c>
      <c r="J112" s="15" t="s">
        <v>16</v>
      </c>
      <c r="K112" s="1">
        <f t="shared" si="3"/>
        <v>73.092</v>
      </c>
      <c r="L112" s="1">
        <f t="shared" si="5"/>
        <v>0</v>
      </c>
      <c r="M112"/>
      <c r="N112"/>
      <c r="IT112"/>
      <c r="IU112"/>
    </row>
    <row r="113" spans="1:255" s="1" customFormat="1" ht="18.75" customHeight="1">
      <c r="A113" s="15" t="s">
        <v>263</v>
      </c>
      <c r="B113" s="15" t="s">
        <v>264</v>
      </c>
      <c r="C113" s="15" t="s">
        <v>14</v>
      </c>
      <c r="D113" s="15"/>
      <c r="E113" s="16">
        <v>64.98</v>
      </c>
      <c r="F113" s="16">
        <v>84.41</v>
      </c>
      <c r="G113" s="15"/>
      <c r="H113" s="16">
        <v>72.75200000000001</v>
      </c>
      <c r="I113" s="18">
        <v>10</v>
      </c>
      <c r="J113" s="15" t="s">
        <v>16</v>
      </c>
      <c r="K113" s="1">
        <f t="shared" si="3"/>
        <v>72.75200000000001</v>
      </c>
      <c r="L113" s="1">
        <f t="shared" si="5"/>
        <v>0</v>
      </c>
      <c r="M113"/>
      <c r="N113"/>
      <c r="IT113"/>
      <c r="IU113"/>
    </row>
    <row r="114" spans="1:255" s="1" customFormat="1" ht="18.75" customHeight="1">
      <c r="A114" s="15" t="s">
        <v>265</v>
      </c>
      <c r="B114" s="15" t="s">
        <v>266</v>
      </c>
      <c r="C114" s="15" t="s">
        <v>14</v>
      </c>
      <c r="D114" s="15"/>
      <c r="E114" s="16">
        <v>65.29</v>
      </c>
      <c r="F114" s="16">
        <v>83.59</v>
      </c>
      <c r="G114" s="15"/>
      <c r="H114" s="16">
        <v>72.61</v>
      </c>
      <c r="I114" s="18">
        <v>11</v>
      </c>
      <c r="J114" s="15" t="s">
        <v>16</v>
      </c>
      <c r="K114" s="1">
        <f t="shared" si="3"/>
        <v>72.61</v>
      </c>
      <c r="L114" s="1">
        <f t="shared" si="5"/>
        <v>0</v>
      </c>
      <c r="M114"/>
      <c r="N114"/>
      <c r="IT114"/>
      <c r="IU114"/>
    </row>
    <row r="115" spans="1:255" s="1" customFormat="1" ht="18.75" customHeight="1">
      <c r="A115" s="15" t="s">
        <v>267</v>
      </c>
      <c r="B115" s="15" t="s">
        <v>268</v>
      </c>
      <c r="C115" s="15" t="s">
        <v>14</v>
      </c>
      <c r="D115" s="15"/>
      <c r="E115" s="16">
        <v>64.98</v>
      </c>
      <c r="F115" s="16">
        <v>79.72</v>
      </c>
      <c r="G115" s="15"/>
      <c r="H115" s="16">
        <v>70.876</v>
      </c>
      <c r="I115" s="18">
        <v>12</v>
      </c>
      <c r="J115" s="15" t="s">
        <v>16</v>
      </c>
      <c r="K115" s="1">
        <f t="shared" si="3"/>
        <v>70.876</v>
      </c>
      <c r="L115" s="1">
        <f t="shared" si="5"/>
        <v>0</v>
      </c>
      <c r="M115"/>
      <c r="N115"/>
      <c r="IT115"/>
      <c r="IU115"/>
    </row>
    <row r="116" spans="1:255" s="1" customFormat="1" ht="18.75" customHeight="1">
      <c r="A116" s="15" t="s">
        <v>269</v>
      </c>
      <c r="B116" s="15" t="s">
        <v>270</v>
      </c>
      <c r="C116" s="15" t="s">
        <v>14</v>
      </c>
      <c r="D116" s="15"/>
      <c r="E116" s="16">
        <v>60.92</v>
      </c>
      <c r="F116" s="16">
        <v>84.17</v>
      </c>
      <c r="G116" s="15"/>
      <c r="H116" s="16">
        <v>70.22</v>
      </c>
      <c r="I116" s="18">
        <v>13</v>
      </c>
      <c r="J116" s="15" t="s">
        <v>16</v>
      </c>
      <c r="K116" s="1">
        <f t="shared" si="3"/>
        <v>70.22</v>
      </c>
      <c r="L116" s="1">
        <f t="shared" si="5"/>
        <v>0</v>
      </c>
      <c r="M116"/>
      <c r="N116"/>
      <c r="IT116"/>
      <c r="IU116"/>
    </row>
    <row r="117" spans="1:255" s="1" customFormat="1" ht="18.75" customHeight="1">
      <c r="A117" s="15" t="s">
        <v>271</v>
      </c>
      <c r="B117" s="15" t="s">
        <v>272</v>
      </c>
      <c r="C117" s="15" t="s">
        <v>14</v>
      </c>
      <c r="D117" s="15"/>
      <c r="E117" s="16">
        <v>58.13</v>
      </c>
      <c r="F117" s="16">
        <v>85.7</v>
      </c>
      <c r="G117" s="15"/>
      <c r="H117" s="16">
        <v>69.158</v>
      </c>
      <c r="I117" s="18">
        <v>14</v>
      </c>
      <c r="J117" s="15" t="s">
        <v>16</v>
      </c>
      <c r="K117" s="1">
        <f t="shared" si="3"/>
        <v>69.158</v>
      </c>
      <c r="L117" s="1">
        <f t="shared" si="5"/>
        <v>0</v>
      </c>
      <c r="M117"/>
      <c r="N117"/>
      <c r="IT117"/>
      <c r="IU117"/>
    </row>
    <row r="118" spans="1:255" s="1" customFormat="1" ht="18.75" customHeight="1">
      <c r="A118" s="15" t="s">
        <v>273</v>
      </c>
      <c r="B118" s="15" t="s">
        <v>274</v>
      </c>
      <c r="C118" s="15" t="s">
        <v>14</v>
      </c>
      <c r="D118" s="15"/>
      <c r="E118" s="16">
        <v>58.09</v>
      </c>
      <c r="F118" s="16">
        <v>84.67</v>
      </c>
      <c r="G118" s="15"/>
      <c r="H118" s="16">
        <v>68.72200000000001</v>
      </c>
      <c r="I118" s="18">
        <v>15</v>
      </c>
      <c r="J118" s="15" t="s">
        <v>16</v>
      </c>
      <c r="K118" s="1">
        <f t="shared" si="3"/>
        <v>68.72200000000001</v>
      </c>
      <c r="L118" s="1">
        <f t="shared" si="5"/>
        <v>0</v>
      </c>
      <c r="M118"/>
      <c r="N118"/>
      <c r="IT118"/>
      <c r="IU118"/>
    </row>
    <row r="119" spans="1:255" s="1" customFormat="1" ht="18.75" customHeight="1">
      <c r="A119" s="15" t="s">
        <v>275</v>
      </c>
      <c r="B119" s="15" t="s">
        <v>276</v>
      </c>
      <c r="C119" s="15" t="s">
        <v>14</v>
      </c>
      <c r="D119" s="15"/>
      <c r="E119" s="16">
        <v>57.46</v>
      </c>
      <c r="F119" s="16">
        <v>85</v>
      </c>
      <c r="G119" s="15"/>
      <c r="H119" s="16">
        <v>68.476</v>
      </c>
      <c r="I119" s="18">
        <v>16</v>
      </c>
      <c r="J119" s="15" t="s">
        <v>16</v>
      </c>
      <c r="K119" s="1">
        <f t="shared" si="3"/>
        <v>68.476</v>
      </c>
      <c r="L119" s="1">
        <f t="shared" si="5"/>
        <v>0</v>
      </c>
      <c r="M119"/>
      <c r="N119"/>
      <c r="IT119"/>
      <c r="IU119"/>
    </row>
    <row r="120" spans="1:12" ht="18.75" customHeight="1">
      <c r="A120" s="15" t="s">
        <v>277</v>
      </c>
      <c r="B120" s="15" t="s">
        <v>278</v>
      </c>
      <c r="C120" s="15" t="s">
        <v>14</v>
      </c>
      <c r="D120" s="15" t="s">
        <v>279</v>
      </c>
      <c r="E120" s="16">
        <v>75</v>
      </c>
      <c r="F120" s="16">
        <v>86.61</v>
      </c>
      <c r="G120" s="15"/>
      <c r="H120" s="16">
        <v>79.644</v>
      </c>
      <c r="I120" s="18">
        <v>1</v>
      </c>
      <c r="J120" s="15" t="s">
        <v>16</v>
      </c>
      <c r="K120" s="1">
        <f t="shared" si="3"/>
        <v>79.644</v>
      </c>
      <c r="L120" s="1">
        <f t="shared" si="5"/>
        <v>0</v>
      </c>
    </row>
    <row r="121" spans="1:12" ht="18.75" customHeight="1">
      <c r="A121" s="15" t="s">
        <v>280</v>
      </c>
      <c r="B121" s="15" t="s">
        <v>281</v>
      </c>
      <c r="C121" s="15" t="s">
        <v>14</v>
      </c>
      <c r="D121" s="15"/>
      <c r="E121" s="16">
        <v>75.95</v>
      </c>
      <c r="F121" s="16">
        <v>84.72</v>
      </c>
      <c r="G121" s="15"/>
      <c r="H121" s="16">
        <v>79.458</v>
      </c>
      <c r="I121" s="18">
        <v>2</v>
      </c>
      <c r="J121" s="15" t="s">
        <v>16</v>
      </c>
      <c r="K121" s="1">
        <f t="shared" si="3"/>
        <v>79.458</v>
      </c>
      <c r="L121" s="1">
        <f t="shared" si="5"/>
        <v>0</v>
      </c>
    </row>
    <row r="122" spans="1:12" ht="18.75" customHeight="1">
      <c r="A122" s="15" t="s">
        <v>282</v>
      </c>
      <c r="B122" s="15" t="s">
        <v>283</v>
      </c>
      <c r="C122" s="15" t="s">
        <v>14</v>
      </c>
      <c r="D122" s="15"/>
      <c r="E122" s="16">
        <v>75</v>
      </c>
      <c r="F122" s="16">
        <v>84.2</v>
      </c>
      <c r="G122" s="15"/>
      <c r="H122" s="16">
        <v>78.68</v>
      </c>
      <c r="I122" s="18">
        <v>3</v>
      </c>
      <c r="J122" s="15" t="s">
        <v>16</v>
      </c>
      <c r="K122" s="1">
        <f t="shared" si="3"/>
        <v>78.68</v>
      </c>
      <c r="L122" s="1">
        <f t="shared" si="5"/>
        <v>0</v>
      </c>
    </row>
    <row r="123" spans="1:12" ht="18.75" customHeight="1">
      <c r="A123" s="15" t="s">
        <v>284</v>
      </c>
      <c r="B123" s="15" t="s">
        <v>285</v>
      </c>
      <c r="C123" s="15" t="s">
        <v>14</v>
      </c>
      <c r="D123" s="15"/>
      <c r="E123" s="16">
        <v>72.79</v>
      </c>
      <c r="F123" s="16">
        <v>84.89</v>
      </c>
      <c r="G123" s="15"/>
      <c r="H123" s="16">
        <v>77.63</v>
      </c>
      <c r="I123" s="18">
        <v>4</v>
      </c>
      <c r="J123" s="15" t="s">
        <v>16</v>
      </c>
      <c r="K123" s="1">
        <f t="shared" si="3"/>
        <v>77.63</v>
      </c>
      <c r="L123" s="1">
        <f t="shared" si="5"/>
        <v>0</v>
      </c>
    </row>
    <row r="124" spans="1:12" ht="18.75" customHeight="1">
      <c r="A124" s="15" t="s">
        <v>286</v>
      </c>
      <c r="B124" s="15" t="s">
        <v>287</v>
      </c>
      <c r="C124" s="15" t="s">
        <v>14</v>
      </c>
      <c r="D124" s="15"/>
      <c r="E124" s="16">
        <v>72.82</v>
      </c>
      <c r="F124" s="16">
        <v>84.8</v>
      </c>
      <c r="G124" s="15"/>
      <c r="H124" s="16">
        <v>77.612</v>
      </c>
      <c r="I124" s="18">
        <v>5</v>
      </c>
      <c r="J124" s="15" t="s">
        <v>16</v>
      </c>
      <c r="K124" s="1">
        <f t="shared" si="3"/>
        <v>77.612</v>
      </c>
      <c r="L124" s="1">
        <f t="shared" si="5"/>
        <v>0</v>
      </c>
    </row>
    <row r="125" spans="1:12" ht="18.75" customHeight="1">
      <c r="A125" s="15" t="s">
        <v>288</v>
      </c>
      <c r="B125" s="15" t="s">
        <v>289</v>
      </c>
      <c r="C125" s="15" t="s">
        <v>14</v>
      </c>
      <c r="D125" s="15"/>
      <c r="E125" s="16">
        <v>73.44</v>
      </c>
      <c r="F125" s="16">
        <v>83.4</v>
      </c>
      <c r="G125" s="15"/>
      <c r="H125" s="16">
        <v>77.424</v>
      </c>
      <c r="I125" s="18">
        <v>6</v>
      </c>
      <c r="J125" s="15" t="s">
        <v>16</v>
      </c>
      <c r="K125" s="1">
        <f t="shared" si="3"/>
        <v>77.424</v>
      </c>
      <c r="L125" s="1">
        <f t="shared" si="5"/>
        <v>0</v>
      </c>
    </row>
    <row r="126" spans="1:12" ht="18.75" customHeight="1">
      <c r="A126" s="15" t="s">
        <v>290</v>
      </c>
      <c r="B126" s="15" t="s">
        <v>291</v>
      </c>
      <c r="C126" s="15" t="s">
        <v>14</v>
      </c>
      <c r="D126" s="15"/>
      <c r="E126" s="16">
        <v>71.89</v>
      </c>
      <c r="F126" s="16">
        <v>84.35</v>
      </c>
      <c r="G126" s="15"/>
      <c r="H126" s="16">
        <v>76.874</v>
      </c>
      <c r="I126" s="18">
        <v>7</v>
      </c>
      <c r="J126" s="15" t="s">
        <v>16</v>
      </c>
      <c r="K126" s="1">
        <f t="shared" si="3"/>
        <v>76.874</v>
      </c>
      <c r="L126" s="1">
        <f t="shared" si="5"/>
        <v>0</v>
      </c>
    </row>
    <row r="127" spans="1:12" ht="18.75" customHeight="1">
      <c r="A127" s="15" t="s">
        <v>292</v>
      </c>
      <c r="B127" s="15" t="s">
        <v>293</v>
      </c>
      <c r="C127" s="15" t="s">
        <v>14</v>
      </c>
      <c r="D127" s="15"/>
      <c r="E127" s="16">
        <v>70.93</v>
      </c>
      <c r="F127" s="16">
        <v>83</v>
      </c>
      <c r="G127" s="15"/>
      <c r="H127" s="16">
        <v>75.75800000000001</v>
      </c>
      <c r="I127" s="18">
        <v>8</v>
      </c>
      <c r="J127" s="15" t="s">
        <v>16</v>
      </c>
      <c r="K127" s="1">
        <f t="shared" si="3"/>
        <v>75.75800000000001</v>
      </c>
      <c r="L127" s="1">
        <f t="shared" si="5"/>
        <v>0</v>
      </c>
    </row>
    <row r="128" spans="1:14" s="2" customFormat="1" ht="18.75" customHeight="1">
      <c r="A128" s="15" t="s">
        <v>294</v>
      </c>
      <c r="B128" s="15" t="s">
        <v>295</v>
      </c>
      <c r="C128" s="15" t="s">
        <v>296</v>
      </c>
      <c r="D128" s="15" t="s">
        <v>297</v>
      </c>
      <c r="E128" s="16">
        <v>67.18</v>
      </c>
      <c r="F128" s="16">
        <v>82.06</v>
      </c>
      <c r="G128" s="15"/>
      <c r="H128" s="16">
        <f aca="true" t="shared" si="6" ref="H128:H135">E128*0.6+F128*0.4</f>
        <v>73.132</v>
      </c>
      <c r="I128" s="18">
        <v>1</v>
      </c>
      <c r="J128" s="15" t="s">
        <v>16</v>
      </c>
      <c r="K128" s="1">
        <f t="shared" si="3"/>
        <v>73.132</v>
      </c>
      <c r="L128" s="1">
        <f t="shared" si="5"/>
        <v>0</v>
      </c>
      <c r="M128"/>
      <c r="N128"/>
    </row>
    <row r="129" spans="1:14" s="2" customFormat="1" ht="18.75" customHeight="1">
      <c r="A129" s="15" t="s">
        <v>298</v>
      </c>
      <c r="B129" s="15" t="s">
        <v>299</v>
      </c>
      <c r="C129" s="15" t="s">
        <v>296</v>
      </c>
      <c r="D129" s="15"/>
      <c r="E129" s="16">
        <v>61.88</v>
      </c>
      <c r="F129" s="16">
        <v>86.22</v>
      </c>
      <c r="G129" s="15"/>
      <c r="H129" s="16">
        <f t="shared" si="6"/>
        <v>71.616</v>
      </c>
      <c r="I129" s="18">
        <v>2</v>
      </c>
      <c r="J129" s="15" t="s">
        <v>16</v>
      </c>
      <c r="K129" s="1">
        <f t="shared" si="3"/>
        <v>71.616</v>
      </c>
      <c r="L129" s="1">
        <f t="shared" si="5"/>
        <v>0</v>
      </c>
      <c r="M129"/>
      <c r="N129"/>
    </row>
    <row r="130" spans="1:14" s="2" customFormat="1" ht="18.75" customHeight="1">
      <c r="A130" s="15" t="s">
        <v>300</v>
      </c>
      <c r="B130" s="15" t="s">
        <v>301</v>
      </c>
      <c r="C130" s="15" t="s">
        <v>296</v>
      </c>
      <c r="D130" s="15"/>
      <c r="E130" s="16">
        <v>64.69</v>
      </c>
      <c r="F130" s="16">
        <v>79.42</v>
      </c>
      <c r="G130" s="15"/>
      <c r="H130" s="16">
        <f t="shared" si="6"/>
        <v>70.582</v>
      </c>
      <c r="I130" s="18">
        <v>3</v>
      </c>
      <c r="J130" s="15" t="s">
        <v>16</v>
      </c>
      <c r="K130" s="1">
        <f t="shared" si="3"/>
        <v>70.582</v>
      </c>
      <c r="L130" s="1">
        <f t="shared" si="5"/>
        <v>0</v>
      </c>
      <c r="M130"/>
      <c r="N130"/>
    </row>
    <row r="131" spans="1:14" s="2" customFormat="1" ht="18.75" customHeight="1">
      <c r="A131" s="15" t="s">
        <v>302</v>
      </c>
      <c r="B131" s="15" t="s">
        <v>303</v>
      </c>
      <c r="C131" s="15" t="s">
        <v>296</v>
      </c>
      <c r="D131" s="15"/>
      <c r="E131" s="16">
        <v>57.49</v>
      </c>
      <c r="F131" s="16">
        <v>82.38</v>
      </c>
      <c r="G131" s="15"/>
      <c r="H131" s="16">
        <f t="shared" si="6"/>
        <v>67.446</v>
      </c>
      <c r="I131" s="18">
        <v>4</v>
      </c>
      <c r="J131" s="15" t="s">
        <v>16</v>
      </c>
      <c r="K131" s="1">
        <f t="shared" si="3"/>
        <v>67.446</v>
      </c>
      <c r="L131" s="1">
        <f t="shared" si="5"/>
        <v>0</v>
      </c>
      <c r="M131"/>
      <c r="N131"/>
    </row>
    <row r="132" spans="1:14" s="2" customFormat="1" ht="18.75" customHeight="1">
      <c r="A132" s="15" t="s">
        <v>304</v>
      </c>
      <c r="B132" s="15" t="s">
        <v>305</v>
      </c>
      <c r="C132" s="15" t="s">
        <v>296</v>
      </c>
      <c r="D132" s="15"/>
      <c r="E132" s="16">
        <v>59.97</v>
      </c>
      <c r="F132" s="16">
        <v>76.78</v>
      </c>
      <c r="G132" s="15"/>
      <c r="H132" s="16">
        <f t="shared" si="6"/>
        <v>66.694</v>
      </c>
      <c r="I132" s="18">
        <v>5</v>
      </c>
      <c r="J132" s="15" t="s">
        <v>16</v>
      </c>
      <c r="K132" s="1">
        <f t="shared" si="3"/>
        <v>66.694</v>
      </c>
      <c r="L132" s="1">
        <f t="shared" si="5"/>
        <v>0</v>
      </c>
      <c r="M132"/>
      <c r="N132"/>
    </row>
    <row r="133" spans="1:14" s="2" customFormat="1" ht="18.75" customHeight="1">
      <c r="A133" s="15" t="s">
        <v>306</v>
      </c>
      <c r="B133" s="15" t="s">
        <v>307</v>
      </c>
      <c r="C133" s="15" t="s">
        <v>296</v>
      </c>
      <c r="D133" s="15"/>
      <c r="E133" s="16">
        <v>59.04</v>
      </c>
      <c r="F133" s="16">
        <v>77.32</v>
      </c>
      <c r="G133" s="15"/>
      <c r="H133" s="16">
        <f t="shared" si="6"/>
        <v>66.352</v>
      </c>
      <c r="I133" s="18">
        <v>6</v>
      </c>
      <c r="J133" s="15" t="s">
        <v>16</v>
      </c>
      <c r="K133" s="1">
        <f aca="true" t="shared" si="7" ref="K133:K196">E133*0.6+F133*0.4+G133</f>
        <v>66.352</v>
      </c>
      <c r="L133" s="1">
        <f t="shared" si="5"/>
        <v>0</v>
      </c>
      <c r="M133"/>
      <c r="N133"/>
    </row>
    <row r="134" spans="1:14" s="2" customFormat="1" ht="18.75" customHeight="1">
      <c r="A134" s="15" t="s">
        <v>308</v>
      </c>
      <c r="B134" s="15" t="s">
        <v>309</v>
      </c>
      <c r="C134" s="15" t="s">
        <v>296</v>
      </c>
      <c r="D134" s="15"/>
      <c r="E134" s="16">
        <v>54.67</v>
      </c>
      <c r="F134" s="16">
        <v>82.08</v>
      </c>
      <c r="G134" s="15"/>
      <c r="H134" s="16">
        <f t="shared" si="6"/>
        <v>65.634</v>
      </c>
      <c r="I134" s="18">
        <v>7</v>
      </c>
      <c r="J134" s="15" t="s">
        <v>16</v>
      </c>
      <c r="K134" s="1">
        <f t="shared" si="7"/>
        <v>65.634</v>
      </c>
      <c r="L134" s="1">
        <f aca="true" t="shared" si="8" ref="L134:L165">H134-K134</f>
        <v>0</v>
      </c>
      <c r="M134"/>
      <c r="N134"/>
    </row>
    <row r="135" spans="1:14" s="2" customFormat="1" ht="18.75" customHeight="1">
      <c r="A135" s="15" t="s">
        <v>310</v>
      </c>
      <c r="B135" s="15" t="s">
        <v>311</v>
      </c>
      <c r="C135" s="15" t="s">
        <v>296</v>
      </c>
      <c r="D135" s="15"/>
      <c r="E135" s="16">
        <v>44.37</v>
      </c>
      <c r="F135" s="16">
        <v>84.48</v>
      </c>
      <c r="G135" s="15"/>
      <c r="H135" s="16">
        <f t="shared" si="6"/>
        <v>60.414</v>
      </c>
      <c r="I135" s="18">
        <v>8</v>
      </c>
      <c r="J135" s="15" t="s">
        <v>16</v>
      </c>
      <c r="K135" s="1">
        <f t="shared" si="7"/>
        <v>60.414</v>
      </c>
      <c r="L135" s="1">
        <f t="shared" si="8"/>
        <v>0</v>
      </c>
      <c r="M135"/>
      <c r="N135"/>
    </row>
    <row r="136" spans="1:14" s="2" customFormat="1" ht="18.75" customHeight="1">
      <c r="A136" s="15" t="s">
        <v>312</v>
      </c>
      <c r="B136" s="15" t="s">
        <v>313</v>
      </c>
      <c r="C136" s="15" t="s">
        <v>296</v>
      </c>
      <c r="D136" s="15" t="s">
        <v>314</v>
      </c>
      <c r="E136" s="16">
        <v>65.96</v>
      </c>
      <c r="F136" s="16">
        <v>87.82</v>
      </c>
      <c r="G136" s="15"/>
      <c r="H136" s="16">
        <f aca="true" t="shared" si="9" ref="H136:H150">E136*0.6+F136*0.4</f>
        <v>74.704</v>
      </c>
      <c r="I136" s="18">
        <v>1</v>
      </c>
      <c r="J136" s="15" t="s">
        <v>16</v>
      </c>
      <c r="K136" s="1">
        <f t="shared" si="7"/>
        <v>74.704</v>
      </c>
      <c r="L136" s="1">
        <f t="shared" si="8"/>
        <v>0</v>
      </c>
      <c r="M136"/>
      <c r="N136"/>
    </row>
    <row r="137" spans="1:14" s="2" customFormat="1" ht="18.75" customHeight="1">
      <c r="A137" s="15" t="s">
        <v>315</v>
      </c>
      <c r="B137" s="15" t="s">
        <v>316</v>
      </c>
      <c r="C137" s="15" t="s">
        <v>296</v>
      </c>
      <c r="D137" s="15"/>
      <c r="E137" s="16">
        <v>63.42</v>
      </c>
      <c r="F137" s="16">
        <v>84.58</v>
      </c>
      <c r="G137" s="15"/>
      <c r="H137" s="16">
        <f t="shared" si="9"/>
        <v>71.884</v>
      </c>
      <c r="I137" s="18">
        <v>2</v>
      </c>
      <c r="J137" s="15" t="s">
        <v>16</v>
      </c>
      <c r="K137" s="1">
        <f t="shared" si="7"/>
        <v>71.884</v>
      </c>
      <c r="L137" s="1">
        <f t="shared" si="8"/>
        <v>0</v>
      </c>
      <c r="M137"/>
      <c r="N137"/>
    </row>
    <row r="138" spans="1:14" s="3" customFormat="1" ht="18.75" customHeight="1">
      <c r="A138" s="15" t="s">
        <v>317</v>
      </c>
      <c r="B138" s="15" t="s">
        <v>318</v>
      </c>
      <c r="C138" s="15" t="s">
        <v>296</v>
      </c>
      <c r="D138" s="15" t="s">
        <v>319</v>
      </c>
      <c r="E138" s="16">
        <v>68.42</v>
      </c>
      <c r="F138" s="16">
        <v>85.92</v>
      </c>
      <c r="G138" s="15"/>
      <c r="H138" s="16">
        <f t="shared" si="9"/>
        <v>75.42</v>
      </c>
      <c r="I138" s="18">
        <v>1</v>
      </c>
      <c r="J138" s="15" t="s">
        <v>16</v>
      </c>
      <c r="K138" s="1">
        <f t="shared" si="7"/>
        <v>75.42</v>
      </c>
      <c r="L138" s="1">
        <f t="shared" si="8"/>
        <v>0</v>
      </c>
      <c r="M138"/>
      <c r="N138"/>
    </row>
    <row r="139" spans="1:14" s="3" customFormat="1" ht="18.75" customHeight="1">
      <c r="A139" s="15" t="s">
        <v>320</v>
      </c>
      <c r="B139" s="15" t="s">
        <v>321</v>
      </c>
      <c r="C139" s="15" t="s">
        <v>296</v>
      </c>
      <c r="D139" s="15"/>
      <c r="E139" s="16">
        <v>61.23</v>
      </c>
      <c r="F139" s="16">
        <v>86.4</v>
      </c>
      <c r="G139" s="15"/>
      <c r="H139" s="16">
        <f t="shared" si="9"/>
        <v>71.298</v>
      </c>
      <c r="I139" s="18">
        <v>2</v>
      </c>
      <c r="J139" s="15" t="s">
        <v>16</v>
      </c>
      <c r="K139" s="1">
        <f t="shared" si="7"/>
        <v>71.298</v>
      </c>
      <c r="L139" s="1">
        <f t="shared" si="8"/>
        <v>0</v>
      </c>
      <c r="M139"/>
      <c r="N139"/>
    </row>
    <row r="140" spans="1:14" s="3" customFormat="1" ht="18.75" customHeight="1">
      <c r="A140" s="15" t="s">
        <v>322</v>
      </c>
      <c r="B140" s="15" t="s">
        <v>323</v>
      </c>
      <c r="C140" s="15" t="s">
        <v>296</v>
      </c>
      <c r="D140" s="15"/>
      <c r="E140" s="16">
        <v>64.37</v>
      </c>
      <c r="F140" s="16">
        <v>81.08</v>
      </c>
      <c r="G140" s="15"/>
      <c r="H140" s="16">
        <f t="shared" si="9"/>
        <v>71.054</v>
      </c>
      <c r="I140" s="18">
        <v>3</v>
      </c>
      <c r="J140" s="15" t="s">
        <v>16</v>
      </c>
      <c r="K140" s="1">
        <f t="shared" si="7"/>
        <v>71.054</v>
      </c>
      <c r="L140" s="1">
        <f t="shared" si="8"/>
        <v>0</v>
      </c>
      <c r="M140"/>
      <c r="N140"/>
    </row>
    <row r="141" spans="1:14" s="3" customFormat="1" ht="18.75" customHeight="1">
      <c r="A141" s="15" t="s">
        <v>324</v>
      </c>
      <c r="B141" s="15" t="s">
        <v>325</v>
      </c>
      <c r="C141" s="15" t="s">
        <v>296</v>
      </c>
      <c r="D141" s="15"/>
      <c r="E141" s="16">
        <v>60.97</v>
      </c>
      <c r="F141" s="16">
        <v>86</v>
      </c>
      <c r="G141" s="15"/>
      <c r="H141" s="16">
        <f t="shared" si="9"/>
        <v>70.982</v>
      </c>
      <c r="I141" s="18">
        <v>4</v>
      </c>
      <c r="J141" s="15" t="s">
        <v>16</v>
      </c>
      <c r="K141" s="1">
        <f t="shared" si="7"/>
        <v>70.982</v>
      </c>
      <c r="L141" s="1">
        <f t="shared" si="8"/>
        <v>0</v>
      </c>
      <c r="M141"/>
      <c r="N141"/>
    </row>
    <row r="142" spans="1:14" s="3" customFormat="1" ht="18.75" customHeight="1">
      <c r="A142" s="15" t="s">
        <v>326</v>
      </c>
      <c r="B142" s="15" t="s">
        <v>327</v>
      </c>
      <c r="C142" s="15" t="s">
        <v>296</v>
      </c>
      <c r="D142" s="15"/>
      <c r="E142" s="16">
        <v>60.94</v>
      </c>
      <c r="F142" s="16">
        <v>82.84</v>
      </c>
      <c r="G142" s="15"/>
      <c r="H142" s="16">
        <f t="shared" si="9"/>
        <v>69.7</v>
      </c>
      <c r="I142" s="18">
        <v>5</v>
      </c>
      <c r="J142" s="15" t="s">
        <v>16</v>
      </c>
      <c r="K142" s="1">
        <f t="shared" si="7"/>
        <v>69.7</v>
      </c>
      <c r="L142" s="1">
        <f t="shared" si="8"/>
        <v>0</v>
      </c>
      <c r="M142"/>
      <c r="N142"/>
    </row>
    <row r="143" spans="1:14" s="3" customFormat="1" ht="18.75" customHeight="1">
      <c r="A143" s="15" t="s">
        <v>328</v>
      </c>
      <c r="B143" s="15" t="s">
        <v>329</v>
      </c>
      <c r="C143" s="15" t="s">
        <v>296</v>
      </c>
      <c r="D143" s="15"/>
      <c r="E143" s="16">
        <v>55.29</v>
      </c>
      <c r="F143" s="16">
        <v>89.14</v>
      </c>
      <c r="G143" s="15"/>
      <c r="H143" s="16">
        <f t="shared" si="9"/>
        <v>68.83</v>
      </c>
      <c r="I143" s="18">
        <v>6</v>
      </c>
      <c r="J143" s="15" t="s">
        <v>16</v>
      </c>
      <c r="K143" s="1">
        <f t="shared" si="7"/>
        <v>68.83</v>
      </c>
      <c r="L143" s="1">
        <f t="shared" si="8"/>
        <v>0</v>
      </c>
      <c r="M143"/>
      <c r="N143"/>
    </row>
    <row r="144" spans="1:14" s="3" customFormat="1" ht="18.75" customHeight="1">
      <c r="A144" s="15" t="s">
        <v>330</v>
      </c>
      <c r="B144" s="15" t="s">
        <v>331</v>
      </c>
      <c r="C144" s="15" t="s">
        <v>296</v>
      </c>
      <c r="D144" s="15"/>
      <c r="E144" s="16">
        <v>57.47</v>
      </c>
      <c r="F144" s="16">
        <v>85.3</v>
      </c>
      <c r="G144" s="15"/>
      <c r="H144" s="16">
        <f t="shared" si="9"/>
        <v>68.602</v>
      </c>
      <c r="I144" s="18">
        <v>7</v>
      </c>
      <c r="J144" s="15" t="s">
        <v>16</v>
      </c>
      <c r="K144" s="1">
        <f t="shared" si="7"/>
        <v>68.602</v>
      </c>
      <c r="L144" s="1">
        <f t="shared" si="8"/>
        <v>0</v>
      </c>
      <c r="M144"/>
      <c r="N144"/>
    </row>
    <row r="145" spans="1:14" s="3" customFormat="1" ht="18.75" customHeight="1">
      <c r="A145" s="15" t="s">
        <v>332</v>
      </c>
      <c r="B145" s="15" t="s">
        <v>333</v>
      </c>
      <c r="C145" s="15" t="s">
        <v>296</v>
      </c>
      <c r="D145" s="15"/>
      <c r="E145" s="16">
        <v>55.31</v>
      </c>
      <c r="F145" s="16">
        <v>87.4</v>
      </c>
      <c r="G145" s="15"/>
      <c r="H145" s="16">
        <f t="shared" si="9"/>
        <v>68.146</v>
      </c>
      <c r="I145" s="18">
        <v>8</v>
      </c>
      <c r="J145" s="15" t="s">
        <v>16</v>
      </c>
      <c r="K145" s="1">
        <f t="shared" si="7"/>
        <v>68.146</v>
      </c>
      <c r="L145" s="1">
        <f t="shared" si="8"/>
        <v>0</v>
      </c>
      <c r="M145"/>
      <c r="N145"/>
    </row>
    <row r="146" spans="1:14" s="3" customFormat="1" ht="18.75" customHeight="1">
      <c r="A146" s="15" t="s">
        <v>334</v>
      </c>
      <c r="B146" s="15" t="s">
        <v>335</v>
      </c>
      <c r="C146" s="15" t="s">
        <v>296</v>
      </c>
      <c r="D146" s="15"/>
      <c r="E146" s="16">
        <v>59.99</v>
      </c>
      <c r="F146" s="16">
        <v>78.2</v>
      </c>
      <c r="G146" s="15"/>
      <c r="H146" s="16">
        <f t="shared" si="9"/>
        <v>67.274</v>
      </c>
      <c r="I146" s="18">
        <v>9</v>
      </c>
      <c r="J146" s="15" t="s">
        <v>16</v>
      </c>
      <c r="K146" s="1">
        <f t="shared" si="7"/>
        <v>67.274</v>
      </c>
      <c r="L146" s="1">
        <f t="shared" si="8"/>
        <v>0</v>
      </c>
      <c r="M146"/>
      <c r="N146"/>
    </row>
    <row r="147" spans="1:14" s="3" customFormat="1" ht="18.75" customHeight="1">
      <c r="A147" s="15" t="s">
        <v>336</v>
      </c>
      <c r="B147" s="15" t="s">
        <v>337</v>
      </c>
      <c r="C147" s="15" t="s">
        <v>296</v>
      </c>
      <c r="D147" s="15"/>
      <c r="E147" s="16">
        <v>54.68</v>
      </c>
      <c r="F147" s="16">
        <v>84.68</v>
      </c>
      <c r="G147" s="15"/>
      <c r="H147" s="16">
        <f t="shared" si="9"/>
        <v>66.68</v>
      </c>
      <c r="I147" s="18">
        <v>10</v>
      </c>
      <c r="J147" s="15" t="s">
        <v>16</v>
      </c>
      <c r="K147" s="1">
        <f t="shared" si="7"/>
        <v>66.68</v>
      </c>
      <c r="L147" s="1">
        <f t="shared" si="8"/>
        <v>0</v>
      </c>
      <c r="M147"/>
      <c r="N147"/>
    </row>
    <row r="148" spans="1:14" s="3" customFormat="1" ht="18.75" customHeight="1">
      <c r="A148" s="15" t="s">
        <v>338</v>
      </c>
      <c r="B148" s="15" t="s">
        <v>339</v>
      </c>
      <c r="C148" s="15" t="s">
        <v>296</v>
      </c>
      <c r="D148" s="15" t="s">
        <v>340</v>
      </c>
      <c r="E148" s="16">
        <v>69.38</v>
      </c>
      <c r="F148" s="16">
        <v>87.62</v>
      </c>
      <c r="G148" s="15"/>
      <c r="H148" s="16">
        <f aca="true" t="shared" si="10" ref="H148:H162">E148*0.6+F148*0.4</f>
        <v>76.67599999999999</v>
      </c>
      <c r="I148" s="18">
        <v>1</v>
      </c>
      <c r="J148" s="15" t="s">
        <v>16</v>
      </c>
      <c r="K148" s="1">
        <f t="shared" si="7"/>
        <v>76.67599999999999</v>
      </c>
      <c r="L148" s="1">
        <f t="shared" si="8"/>
        <v>0</v>
      </c>
      <c r="M148"/>
      <c r="N148"/>
    </row>
    <row r="149" spans="1:14" s="3" customFormat="1" ht="18.75" customHeight="1">
      <c r="A149" s="15" t="s">
        <v>341</v>
      </c>
      <c r="B149" s="15" t="s">
        <v>342</v>
      </c>
      <c r="C149" s="15" t="s">
        <v>296</v>
      </c>
      <c r="D149" s="15"/>
      <c r="E149" s="16">
        <v>66.25</v>
      </c>
      <c r="F149" s="16">
        <v>85.44</v>
      </c>
      <c r="G149" s="15"/>
      <c r="H149" s="16">
        <f t="shared" si="10"/>
        <v>73.926</v>
      </c>
      <c r="I149" s="18">
        <v>2</v>
      </c>
      <c r="J149" s="15" t="s">
        <v>16</v>
      </c>
      <c r="K149" s="1">
        <f t="shared" si="7"/>
        <v>73.926</v>
      </c>
      <c r="L149" s="1">
        <f t="shared" si="8"/>
        <v>0</v>
      </c>
      <c r="M149"/>
      <c r="N149"/>
    </row>
    <row r="150" spans="1:14" s="3" customFormat="1" ht="18.75" customHeight="1">
      <c r="A150" s="15" t="s">
        <v>343</v>
      </c>
      <c r="B150" s="15" t="s">
        <v>344</v>
      </c>
      <c r="C150" s="15" t="s">
        <v>296</v>
      </c>
      <c r="D150" s="15"/>
      <c r="E150" s="16">
        <v>66.87</v>
      </c>
      <c r="F150" s="16">
        <v>84.22</v>
      </c>
      <c r="G150" s="15"/>
      <c r="H150" s="16">
        <f t="shared" si="10"/>
        <v>73.81</v>
      </c>
      <c r="I150" s="18">
        <v>3</v>
      </c>
      <c r="J150" s="15" t="s">
        <v>16</v>
      </c>
      <c r="K150" s="1">
        <f t="shared" si="7"/>
        <v>73.81</v>
      </c>
      <c r="L150" s="1">
        <f t="shared" si="8"/>
        <v>0</v>
      </c>
      <c r="M150"/>
      <c r="N150"/>
    </row>
    <row r="151" spans="1:14" s="3" customFormat="1" ht="18.75" customHeight="1">
      <c r="A151" s="15" t="s">
        <v>345</v>
      </c>
      <c r="B151" s="15" t="s">
        <v>346</v>
      </c>
      <c r="C151" s="15" t="s">
        <v>296</v>
      </c>
      <c r="D151" s="15"/>
      <c r="E151" s="16">
        <v>64.04</v>
      </c>
      <c r="F151" s="16">
        <v>87.14</v>
      </c>
      <c r="G151" s="15"/>
      <c r="H151" s="16">
        <f t="shared" si="10"/>
        <v>73.28</v>
      </c>
      <c r="I151" s="18">
        <v>4</v>
      </c>
      <c r="J151" s="15" t="s">
        <v>16</v>
      </c>
      <c r="K151" s="1">
        <f t="shared" si="7"/>
        <v>73.28</v>
      </c>
      <c r="L151" s="1">
        <f t="shared" si="8"/>
        <v>0</v>
      </c>
      <c r="M151"/>
      <c r="N151"/>
    </row>
    <row r="152" spans="1:14" s="3" customFormat="1" ht="18.75" customHeight="1">
      <c r="A152" s="15" t="s">
        <v>347</v>
      </c>
      <c r="B152" s="15" t="s">
        <v>348</v>
      </c>
      <c r="C152" s="15" t="s">
        <v>296</v>
      </c>
      <c r="D152" s="15"/>
      <c r="E152" s="16">
        <v>66.25</v>
      </c>
      <c r="F152" s="16">
        <v>82.82</v>
      </c>
      <c r="G152" s="15"/>
      <c r="H152" s="16">
        <f t="shared" si="10"/>
        <v>72.878</v>
      </c>
      <c r="I152" s="18">
        <v>5</v>
      </c>
      <c r="J152" s="15" t="s">
        <v>16</v>
      </c>
      <c r="K152" s="1">
        <f t="shared" si="7"/>
        <v>72.878</v>
      </c>
      <c r="L152" s="1">
        <f t="shared" si="8"/>
        <v>0</v>
      </c>
      <c r="M152"/>
      <c r="N152"/>
    </row>
    <row r="153" spans="1:14" s="3" customFormat="1" ht="18.75" customHeight="1">
      <c r="A153" s="15" t="s">
        <v>349</v>
      </c>
      <c r="B153" s="15" t="s">
        <v>350</v>
      </c>
      <c r="C153" s="15" t="s">
        <v>296</v>
      </c>
      <c r="D153" s="15"/>
      <c r="E153" s="16">
        <v>65.61</v>
      </c>
      <c r="F153" s="16">
        <v>82.14</v>
      </c>
      <c r="G153" s="15"/>
      <c r="H153" s="16">
        <f t="shared" si="10"/>
        <v>72.22200000000001</v>
      </c>
      <c r="I153" s="18">
        <v>6</v>
      </c>
      <c r="J153" s="15" t="s">
        <v>16</v>
      </c>
      <c r="K153" s="1">
        <f t="shared" si="7"/>
        <v>72.22200000000001</v>
      </c>
      <c r="L153" s="1">
        <f t="shared" si="8"/>
        <v>0</v>
      </c>
      <c r="M153"/>
      <c r="N153"/>
    </row>
    <row r="154" spans="1:14" s="3" customFormat="1" ht="18.75" customHeight="1">
      <c r="A154" s="15" t="s">
        <v>351</v>
      </c>
      <c r="B154" s="15" t="s">
        <v>352</v>
      </c>
      <c r="C154" s="15" t="s">
        <v>296</v>
      </c>
      <c r="D154" s="15"/>
      <c r="E154" s="16">
        <v>62.17</v>
      </c>
      <c r="F154" s="16">
        <v>85.96</v>
      </c>
      <c r="G154" s="15"/>
      <c r="H154" s="16">
        <f t="shared" si="10"/>
        <v>71.686</v>
      </c>
      <c r="I154" s="18">
        <v>7</v>
      </c>
      <c r="J154" s="15" t="s">
        <v>16</v>
      </c>
      <c r="K154" s="1">
        <f t="shared" si="7"/>
        <v>71.686</v>
      </c>
      <c r="L154" s="1">
        <f t="shared" si="8"/>
        <v>0</v>
      </c>
      <c r="M154"/>
      <c r="N154"/>
    </row>
    <row r="155" spans="1:14" s="3" customFormat="1" ht="18.75" customHeight="1">
      <c r="A155" s="15" t="s">
        <v>353</v>
      </c>
      <c r="B155" s="15" t="s">
        <v>354</v>
      </c>
      <c r="C155" s="15" t="s">
        <v>296</v>
      </c>
      <c r="D155" s="15" t="s">
        <v>355</v>
      </c>
      <c r="E155" s="16">
        <v>72.2</v>
      </c>
      <c r="F155" s="16">
        <v>89.24</v>
      </c>
      <c r="G155" s="15"/>
      <c r="H155" s="16">
        <f t="shared" si="10"/>
        <v>79.01599999999999</v>
      </c>
      <c r="I155" s="18">
        <v>1</v>
      </c>
      <c r="J155" s="15" t="s">
        <v>16</v>
      </c>
      <c r="K155" s="1">
        <f t="shared" si="7"/>
        <v>79.01599999999999</v>
      </c>
      <c r="L155" s="1">
        <f t="shared" si="8"/>
        <v>0</v>
      </c>
      <c r="M155"/>
      <c r="N155"/>
    </row>
    <row r="156" spans="1:14" s="3" customFormat="1" ht="18.75" customHeight="1">
      <c r="A156" s="15" t="s">
        <v>356</v>
      </c>
      <c r="B156" s="15" t="s">
        <v>357</v>
      </c>
      <c r="C156" s="15" t="s">
        <v>296</v>
      </c>
      <c r="D156" s="15"/>
      <c r="E156" s="16">
        <v>73.43</v>
      </c>
      <c r="F156" s="16">
        <v>86.72</v>
      </c>
      <c r="G156" s="15"/>
      <c r="H156" s="16">
        <f t="shared" si="10"/>
        <v>78.74600000000001</v>
      </c>
      <c r="I156" s="18">
        <v>2</v>
      </c>
      <c r="J156" s="15" t="s">
        <v>16</v>
      </c>
      <c r="K156" s="1">
        <f t="shared" si="7"/>
        <v>78.74600000000001</v>
      </c>
      <c r="L156" s="1">
        <f t="shared" si="8"/>
        <v>0</v>
      </c>
      <c r="M156"/>
      <c r="N156"/>
    </row>
    <row r="157" spans="1:14" s="3" customFormat="1" ht="18.75" customHeight="1">
      <c r="A157" s="15" t="s">
        <v>358</v>
      </c>
      <c r="B157" s="15" t="s">
        <v>359</v>
      </c>
      <c r="C157" s="15" t="s">
        <v>296</v>
      </c>
      <c r="D157" s="15"/>
      <c r="E157" s="16">
        <v>70.31</v>
      </c>
      <c r="F157" s="16">
        <v>88.6</v>
      </c>
      <c r="G157" s="15"/>
      <c r="H157" s="16">
        <f t="shared" si="10"/>
        <v>77.626</v>
      </c>
      <c r="I157" s="18">
        <v>3</v>
      </c>
      <c r="J157" s="15" t="s">
        <v>16</v>
      </c>
      <c r="K157" s="1">
        <f t="shared" si="7"/>
        <v>77.626</v>
      </c>
      <c r="L157" s="1">
        <f t="shared" si="8"/>
        <v>0</v>
      </c>
      <c r="M157"/>
      <c r="N157"/>
    </row>
    <row r="158" spans="1:12" ht="18.75" customHeight="1">
      <c r="A158" s="15" t="s">
        <v>360</v>
      </c>
      <c r="B158" s="15" t="s">
        <v>361</v>
      </c>
      <c r="C158" s="15" t="s">
        <v>362</v>
      </c>
      <c r="D158" s="15" t="s">
        <v>363</v>
      </c>
      <c r="E158" s="16">
        <v>53.12</v>
      </c>
      <c r="F158" s="16">
        <v>85.98</v>
      </c>
      <c r="G158" s="15"/>
      <c r="H158" s="16">
        <v>66.264</v>
      </c>
      <c r="I158" s="18">
        <v>1</v>
      </c>
      <c r="J158" s="15" t="s">
        <v>16</v>
      </c>
      <c r="K158" s="1">
        <f t="shared" si="7"/>
        <v>66.264</v>
      </c>
      <c r="L158" s="1">
        <f t="shared" si="8"/>
        <v>0</v>
      </c>
    </row>
    <row r="159" spans="1:12" ht="18.75" customHeight="1">
      <c r="A159" s="15" t="s">
        <v>364</v>
      </c>
      <c r="B159" s="15" t="s">
        <v>365</v>
      </c>
      <c r="C159" s="15" t="s">
        <v>362</v>
      </c>
      <c r="D159" s="15" t="s">
        <v>366</v>
      </c>
      <c r="E159" s="16">
        <v>71.57</v>
      </c>
      <c r="F159" s="16">
        <v>86.68</v>
      </c>
      <c r="G159" s="15"/>
      <c r="H159" s="16">
        <v>77.614</v>
      </c>
      <c r="I159" s="18">
        <v>1</v>
      </c>
      <c r="J159" s="15" t="s">
        <v>16</v>
      </c>
      <c r="K159" s="1">
        <f t="shared" si="7"/>
        <v>77.614</v>
      </c>
      <c r="L159" s="1">
        <f t="shared" si="8"/>
        <v>0</v>
      </c>
    </row>
    <row r="160" spans="1:12" ht="18.75" customHeight="1">
      <c r="A160" s="15" t="s">
        <v>367</v>
      </c>
      <c r="B160" s="15" t="s">
        <v>368</v>
      </c>
      <c r="C160" s="15" t="s">
        <v>362</v>
      </c>
      <c r="D160" s="15" t="s">
        <v>369</v>
      </c>
      <c r="E160" s="16">
        <v>68.75</v>
      </c>
      <c r="F160" s="16">
        <v>88.22</v>
      </c>
      <c r="G160" s="15"/>
      <c r="H160" s="16">
        <v>76.538</v>
      </c>
      <c r="I160" s="18">
        <v>1</v>
      </c>
      <c r="J160" s="15" t="s">
        <v>16</v>
      </c>
      <c r="K160" s="1">
        <f t="shared" si="7"/>
        <v>76.53800000000001</v>
      </c>
      <c r="L160" s="1">
        <f t="shared" si="8"/>
        <v>0</v>
      </c>
    </row>
    <row r="161" spans="1:12" ht="18.75" customHeight="1">
      <c r="A161" s="15" t="s">
        <v>370</v>
      </c>
      <c r="B161" s="15" t="s">
        <v>371</v>
      </c>
      <c r="C161" s="15" t="s">
        <v>362</v>
      </c>
      <c r="D161" s="15"/>
      <c r="E161" s="16">
        <v>64.39</v>
      </c>
      <c r="F161" s="16">
        <v>88.14</v>
      </c>
      <c r="G161" s="15"/>
      <c r="H161" s="16">
        <v>73.89</v>
      </c>
      <c r="I161" s="18">
        <v>2</v>
      </c>
      <c r="J161" s="15" t="s">
        <v>16</v>
      </c>
      <c r="K161" s="1">
        <f t="shared" si="7"/>
        <v>73.89</v>
      </c>
      <c r="L161" s="1">
        <f t="shared" si="8"/>
        <v>0</v>
      </c>
    </row>
    <row r="162" spans="1:12" ht="18.75" customHeight="1">
      <c r="A162" s="15" t="s">
        <v>372</v>
      </c>
      <c r="B162" s="15" t="s">
        <v>373</v>
      </c>
      <c r="C162" s="15" t="s">
        <v>362</v>
      </c>
      <c r="D162" s="15"/>
      <c r="E162" s="16">
        <v>63.43</v>
      </c>
      <c r="F162" s="16">
        <v>86.52</v>
      </c>
      <c r="G162" s="15"/>
      <c r="H162" s="16">
        <v>72.666</v>
      </c>
      <c r="I162" s="18">
        <v>3</v>
      </c>
      <c r="J162" s="15" t="s">
        <v>16</v>
      </c>
      <c r="K162" s="1">
        <f t="shared" si="7"/>
        <v>72.666</v>
      </c>
      <c r="L162" s="1">
        <f t="shared" si="8"/>
        <v>0</v>
      </c>
    </row>
    <row r="163" spans="1:12" ht="18.75" customHeight="1">
      <c r="A163" s="15" t="s">
        <v>374</v>
      </c>
      <c r="B163" s="15" t="s">
        <v>375</v>
      </c>
      <c r="C163" s="15" t="s">
        <v>362</v>
      </c>
      <c r="D163" s="15"/>
      <c r="E163" s="16">
        <v>60.61</v>
      </c>
      <c r="F163" s="16">
        <v>84.78</v>
      </c>
      <c r="G163" s="15"/>
      <c r="H163" s="16">
        <v>70.278</v>
      </c>
      <c r="I163" s="18">
        <v>4</v>
      </c>
      <c r="J163" s="15" t="s">
        <v>16</v>
      </c>
      <c r="K163" s="1">
        <f t="shared" si="7"/>
        <v>70.27799999999999</v>
      </c>
      <c r="L163" s="1">
        <f t="shared" si="8"/>
        <v>0</v>
      </c>
    </row>
    <row r="164" spans="1:12" ht="18.75" customHeight="1">
      <c r="A164" s="15" t="s">
        <v>376</v>
      </c>
      <c r="B164" s="15" t="s">
        <v>377</v>
      </c>
      <c r="C164" s="15" t="s">
        <v>362</v>
      </c>
      <c r="D164" s="15"/>
      <c r="E164" s="16">
        <v>57.83</v>
      </c>
      <c r="F164" s="16">
        <v>87.28</v>
      </c>
      <c r="G164" s="15"/>
      <c r="H164" s="16">
        <v>69.61</v>
      </c>
      <c r="I164" s="18">
        <v>5</v>
      </c>
      <c r="J164" s="15" t="s">
        <v>16</v>
      </c>
      <c r="K164" s="1">
        <f t="shared" si="7"/>
        <v>69.61</v>
      </c>
      <c r="L164" s="1">
        <f t="shared" si="8"/>
        <v>0</v>
      </c>
    </row>
    <row r="165" spans="1:12" ht="18.75" customHeight="1">
      <c r="A165" s="15" t="s">
        <v>378</v>
      </c>
      <c r="B165" s="15" t="s">
        <v>379</v>
      </c>
      <c r="C165" s="15" t="s">
        <v>362</v>
      </c>
      <c r="D165" s="15"/>
      <c r="E165" s="16">
        <v>56.87</v>
      </c>
      <c r="F165" s="16">
        <v>85.42</v>
      </c>
      <c r="G165" s="15"/>
      <c r="H165" s="16">
        <v>68.29</v>
      </c>
      <c r="I165" s="18">
        <v>6</v>
      </c>
      <c r="J165" s="15" t="s">
        <v>16</v>
      </c>
      <c r="K165" s="1">
        <f t="shared" si="7"/>
        <v>68.28999999999999</v>
      </c>
      <c r="L165" s="1">
        <f t="shared" si="8"/>
        <v>0</v>
      </c>
    </row>
    <row r="166" spans="1:12" ht="18.75" customHeight="1">
      <c r="A166" s="15" t="s">
        <v>380</v>
      </c>
      <c r="B166" s="15" t="s">
        <v>381</v>
      </c>
      <c r="C166" s="15" t="s">
        <v>362</v>
      </c>
      <c r="D166" s="15"/>
      <c r="E166" s="16">
        <v>54.67</v>
      </c>
      <c r="F166" s="16">
        <v>87.82</v>
      </c>
      <c r="G166" s="15"/>
      <c r="H166" s="16">
        <v>67.93</v>
      </c>
      <c r="I166" s="18">
        <v>7</v>
      </c>
      <c r="J166" s="15" t="s">
        <v>16</v>
      </c>
      <c r="K166" s="1">
        <f t="shared" si="7"/>
        <v>67.93</v>
      </c>
      <c r="L166" s="1">
        <f aca="true" t="shared" si="11" ref="L166:L197">H166-K166</f>
        <v>0</v>
      </c>
    </row>
    <row r="167" spans="1:12" ht="18.75" customHeight="1">
      <c r="A167" s="15" t="s">
        <v>382</v>
      </c>
      <c r="B167" s="15" t="s">
        <v>383</v>
      </c>
      <c r="C167" s="15" t="s">
        <v>362</v>
      </c>
      <c r="D167" s="15"/>
      <c r="E167" s="16">
        <v>51.55</v>
      </c>
      <c r="F167" s="16">
        <v>86.56</v>
      </c>
      <c r="G167" s="15"/>
      <c r="H167" s="16">
        <v>65.554</v>
      </c>
      <c r="I167" s="18">
        <v>8</v>
      </c>
      <c r="J167" s="15" t="s">
        <v>16</v>
      </c>
      <c r="K167" s="1">
        <f t="shared" si="7"/>
        <v>65.554</v>
      </c>
      <c r="L167" s="1">
        <f t="shared" si="11"/>
        <v>0</v>
      </c>
    </row>
    <row r="168" spans="1:12" ht="18.75" customHeight="1">
      <c r="A168" s="15" t="s">
        <v>384</v>
      </c>
      <c r="B168" s="15">
        <v>11405060813</v>
      </c>
      <c r="C168" s="15" t="s">
        <v>362</v>
      </c>
      <c r="D168" s="15" t="s">
        <v>385</v>
      </c>
      <c r="E168" s="16">
        <v>70.63</v>
      </c>
      <c r="F168" s="16">
        <v>86.46</v>
      </c>
      <c r="G168" s="15"/>
      <c r="H168" s="16">
        <v>76.962</v>
      </c>
      <c r="I168" s="18">
        <v>1</v>
      </c>
      <c r="J168" s="15" t="s">
        <v>16</v>
      </c>
      <c r="K168" s="1">
        <f t="shared" si="7"/>
        <v>76.96199999999999</v>
      </c>
      <c r="L168" s="1">
        <f t="shared" si="11"/>
        <v>0</v>
      </c>
    </row>
    <row r="169" spans="1:12" ht="18.75" customHeight="1">
      <c r="A169" s="15" t="s">
        <v>386</v>
      </c>
      <c r="B169" s="15">
        <v>11405050130</v>
      </c>
      <c r="C169" s="15" t="s">
        <v>362</v>
      </c>
      <c r="D169" s="15"/>
      <c r="E169" s="16">
        <v>67.18</v>
      </c>
      <c r="F169" s="16">
        <v>91</v>
      </c>
      <c r="G169" s="15"/>
      <c r="H169" s="16">
        <v>76.708</v>
      </c>
      <c r="I169" s="18">
        <v>2</v>
      </c>
      <c r="J169" s="15" t="s">
        <v>16</v>
      </c>
      <c r="K169" s="1">
        <f t="shared" si="7"/>
        <v>76.708</v>
      </c>
      <c r="L169" s="1">
        <f t="shared" si="11"/>
        <v>0</v>
      </c>
    </row>
    <row r="170" spans="1:12" ht="18.75" customHeight="1">
      <c r="A170" s="15" t="s">
        <v>330</v>
      </c>
      <c r="B170" s="15">
        <v>11405050525</v>
      </c>
      <c r="C170" s="15" t="s">
        <v>362</v>
      </c>
      <c r="D170" s="15"/>
      <c r="E170" s="16">
        <v>69.69</v>
      </c>
      <c r="F170" s="16">
        <v>85.64</v>
      </c>
      <c r="G170" s="15"/>
      <c r="H170" s="16">
        <v>76.07</v>
      </c>
      <c r="I170" s="18">
        <v>3</v>
      </c>
      <c r="J170" s="15" t="s">
        <v>16</v>
      </c>
      <c r="K170" s="1">
        <f t="shared" si="7"/>
        <v>76.07</v>
      </c>
      <c r="L170" s="1">
        <f t="shared" si="11"/>
        <v>0</v>
      </c>
    </row>
    <row r="171" spans="1:12" ht="18.75" customHeight="1">
      <c r="A171" s="15" t="s">
        <v>387</v>
      </c>
      <c r="B171" s="15">
        <v>11405010717</v>
      </c>
      <c r="C171" s="15" t="s">
        <v>362</v>
      </c>
      <c r="D171" s="15"/>
      <c r="E171" s="16">
        <v>66.87</v>
      </c>
      <c r="F171" s="16">
        <v>88.46</v>
      </c>
      <c r="G171" s="15"/>
      <c r="H171" s="16">
        <v>75.506</v>
      </c>
      <c r="I171" s="18">
        <v>4</v>
      </c>
      <c r="J171" s="15" t="s">
        <v>16</v>
      </c>
      <c r="K171" s="1">
        <f t="shared" si="7"/>
        <v>75.506</v>
      </c>
      <c r="L171" s="1">
        <f t="shared" si="11"/>
        <v>0</v>
      </c>
    </row>
    <row r="172" spans="1:12" ht="18.75" customHeight="1">
      <c r="A172" s="15" t="s">
        <v>388</v>
      </c>
      <c r="B172" s="15">
        <v>11405031809</v>
      </c>
      <c r="C172" s="15" t="s">
        <v>362</v>
      </c>
      <c r="D172" s="15"/>
      <c r="E172" s="16">
        <v>60</v>
      </c>
      <c r="F172" s="16">
        <v>88.14</v>
      </c>
      <c r="G172" s="15"/>
      <c r="H172" s="16">
        <v>71.256</v>
      </c>
      <c r="I172" s="18">
        <v>5</v>
      </c>
      <c r="J172" s="15" t="s">
        <v>16</v>
      </c>
      <c r="K172" s="1">
        <f t="shared" si="7"/>
        <v>71.256</v>
      </c>
      <c r="L172" s="1">
        <f t="shared" si="11"/>
        <v>0</v>
      </c>
    </row>
    <row r="173" spans="1:12" ht="18.75" customHeight="1">
      <c r="A173" s="15" t="s">
        <v>389</v>
      </c>
      <c r="B173" s="15">
        <v>11405030204</v>
      </c>
      <c r="C173" s="15" t="s">
        <v>362</v>
      </c>
      <c r="D173" s="15"/>
      <c r="E173" s="16">
        <v>61.57</v>
      </c>
      <c r="F173" s="16">
        <v>85.58</v>
      </c>
      <c r="G173" s="15"/>
      <c r="H173" s="16">
        <v>71.174</v>
      </c>
      <c r="I173" s="18">
        <v>6</v>
      </c>
      <c r="J173" s="15" t="s">
        <v>16</v>
      </c>
      <c r="K173" s="1">
        <f t="shared" si="7"/>
        <v>71.174</v>
      </c>
      <c r="L173" s="1">
        <f t="shared" si="11"/>
        <v>0</v>
      </c>
    </row>
    <row r="174" spans="1:12" ht="18.75" customHeight="1">
      <c r="A174" s="15" t="s">
        <v>390</v>
      </c>
      <c r="B174" s="15">
        <v>11405010520</v>
      </c>
      <c r="C174" s="15" t="s">
        <v>362</v>
      </c>
      <c r="D174" s="15"/>
      <c r="E174" s="16">
        <v>65.91</v>
      </c>
      <c r="F174" s="16">
        <v>78.36</v>
      </c>
      <c r="G174" s="15"/>
      <c r="H174" s="16">
        <v>70.89</v>
      </c>
      <c r="I174" s="18">
        <v>7</v>
      </c>
      <c r="J174" s="15" t="s">
        <v>16</v>
      </c>
      <c r="K174" s="1">
        <f t="shared" si="7"/>
        <v>70.89</v>
      </c>
      <c r="L174" s="1">
        <f t="shared" si="11"/>
        <v>0</v>
      </c>
    </row>
    <row r="175" spans="1:12" ht="18.75" customHeight="1">
      <c r="A175" s="15" t="s">
        <v>391</v>
      </c>
      <c r="B175" s="15">
        <v>11405041515</v>
      </c>
      <c r="C175" s="15" t="s">
        <v>362</v>
      </c>
      <c r="D175" s="15"/>
      <c r="E175" s="16">
        <v>59.97</v>
      </c>
      <c r="F175" s="16">
        <v>87.2</v>
      </c>
      <c r="G175" s="15"/>
      <c r="H175" s="16">
        <v>70.862</v>
      </c>
      <c r="I175" s="18">
        <v>8</v>
      </c>
      <c r="J175" s="15" t="s">
        <v>16</v>
      </c>
      <c r="K175" s="1">
        <f t="shared" si="7"/>
        <v>70.862</v>
      </c>
      <c r="L175" s="1">
        <f t="shared" si="11"/>
        <v>0</v>
      </c>
    </row>
    <row r="176" spans="1:12" ht="18.75" customHeight="1">
      <c r="A176" s="15" t="s">
        <v>392</v>
      </c>
      <c r="B176" s="15">
        <v>11405061216</v>
      </c>
      <c r="C176" s="15" t="s">
        <v>362</v>
      </c>
      <c r="D176" s="15"/>
      <c r="E176" s="16">
        <v>55.96</v>
      </c>
      <c r="F176" s="16">
        <v>87.78</v>
      </c>
      <c r="G176" s="15"/>
      <c r="H176" s="16">
        <v>68.688</v>
      </c>
      <c r="I176" s="18">
        <v>9</v>
      </c>
      <c r="J176" s="15" t="s">
        <v>16</v>
      </c>
      <c r="K176" s="1">
        <f t="shared" si="7"/>
        <v>68.688</v>
      </c>
      <c r="L176" s="1">
        <f t="shared" si="11"/>
        <v>0</v>
      </c>
    </row>
    <row r="177" spans="1:12" ht="18.75" customHeight="1">
      <c r="A177" s="15" t="s">
        <v>393</v>
      </c>
      <c r="B177" s="15">
        <v>11405051026</v>
      </c>
      <c r="C177" s="15" t="s">
        <v>362</v>
      </c>
      <c r="D177" s="15" t="s">
        <v>394</v>
      </c>
      <c r="E177" s="16">
        <v>70.63</v>
      </c>
      <c r="F177" s="16">
        <v>86.64</v>
      </c>
      <c r="G177" s="15"/>
      <c r="H177" s="16">
        <v>77.034</v>
      </c>
      <c r="I177" s="18">
        <v>1</v>
      </c>
      <c r="J177" s="15" t="s">
        <v>16</v>
      </c>
      <c r="K177" s="1">
        <f t="shared" si="7"/>
        <v>77.03399999999999</v>
      </c>
      <c r="L177" s="1">
        <f t="shared" si="11"/>
        <v>0</v>
      </c>
    </row>
    <row r="178" spans="1:14" s="4" customFormat="1" ht="18.75" customHeight="1">
      <c r="A178" s="15" t="s">
        <v>395</v>
      </c>
      <c r="B178" s="15" t="s">
        <v>396</v>
      </c>
      <c r="C178" s="15" t="s">
        <v>397</v>
      </c>
      <c r="D178" s="15" t="s">
        <v>398</v>
      </c>
      <c r="E178" s="16">
        <v>47.17</v>
      </c>
      <c r="F178" s="16">
        <v>81.16</v>
      </c>
      <c r="G178" s="15"/>
      <c r="H178" s="16">
        <v>60.766</v>
      </c>
      <c r="I178" s="18">
        <v>1</v>
      </c>
      <c r="J178" s="15" t="s">
        <v>16</v>
      </c>
      <c r="K178" s="1">
        <f t="shared" si="7"/>
        <v>60.766</v>
      </c>
      <c r="L178" s="1">
        <f t="shared" si="11"/>
        <v>0</v>
      </c>
      <c r="M178"/>
      <c r="N178"/>
    </row>
    <row r="179" spans="1:14" s="4" customFormat="1" ht="18.75" customHeight="1">
      <c r="A179" s="15" t="s">
        <v>399</v>
      </c>
      <c r="B179" s="15" t="s">
        <v>400</v>
      </c>
      <c r="C179" s="15" t="s">
        <v>397</v>
      </c>
      <c r="D179" s="15" t="s">
        <v>401</v>
      </c>
      <c r="E179" s="16">
        <v>69.68</v>
      </c>
      <c r="F179" s="16">
        <v>86.9</v>
      </c>
      <c r="G179" s="15"/>
      <c r="H179" s="16">
        <v>76.56800000000001</v>
      </c>
      <c r="I179" s="18">
        <v>1</v>
      </c>
      <c r="J179" s="15" t="s">
        <v>16</v>
      </c>
      <c r="K179" s="1">
        <f t="shared" si="7"/>
        <v>76.56800000000001</v>
      </c>
      <c r="L179" s="1">
        <f t="shared" si="11"/>
        <v>0</v>
      </c>
      <c r="M179"/>
      <c r="N179"/>
    </row>
    <row r="180" spans="1:14" s="4" customFormat="1" ht="18.75" customHeight="1">
      <c r="A180" s="15" t="s">
        <v>402</v>
      </c>
      <c r="B180" s="15" t="s">
        <v>403</v>
      </c>
      <c r="C180" s="15" t="s">
        <v>397</v>
      </c>
      <c r="D180" s="15"/>
      <c r="E180" s="16">
        <v>59.69</v>
      </c>
      <c r="F180" s="16">
        <v>87.39</v>
      </c>
      <c r="G180" s="15"/>
      <c r="H180" s="16">
        <v>70.77000000000001</v>
      </c>
      <c r="I180" s="18">
        <v>2</v>
      </c>
      <c r="J180" s="15" t="s">
        <v>16</v>
      </c>
      <c r="K180" s="1">
        <f t="shared" si="7"/>
        <v>70.77000000000001</v>
      </c>
      <c r="L180" s="1">
        <f t="shared" si="11"/>
        <v>0</v>
      </c>
      <c r="M180"/>
      <c r="N180"/>
    </row>
    <row r="181" spans="1:14" s="4" customFormat="1" ht="18.75" customHeight="1">
      <c r="A181" s="15" t="s">
        <v>404</v>
      </c>
      <c r="B181" s="15" t="s">
        <v>405</v>
      </c>
      <c r="C181" s="15" t="s">
        <v>397</v>
      </c>
      <c r="D181" s="15" t="s">
        <v>406</v>
      </c>
      <c r="E181" s="16">
        <v>75.31</v>
      </c>
      <c r="F181" s="16">
        <v>88.06</v>
      </c>
      <c r="G181" s="15"/>
      <c r="H181" s="16">
        <v>80.41</v>
      </c>
      <c r="I181" s="18">
        <v>1</v>
      </c>
      <c r="J181" s="15" t="s">
        <v>16</v>
      </c>
      <c r="K181" s="1">
        <f t="shared" si="7"/>
        <v>80.41</v>
      </c>
      <c r="L181" s="1">
        <f t="shared" si="11"/>
        <v>0</v>
      </c>
      <c r="M181"/>
      <c r="N181"/>
    </row>
    <row r="182" spans="1:14" s="4" customFormat="1" ht="18.75" customHeight="1">
      <c r="A182" s="15" t="s">
        <v>407</v>
      </c>
      <c r="B182" s="15" t="s">
        <v>408</v>
      </c>
      <c r="C182" s="15" t="s">
        <v>397</v>
      </c>
      <c r="D182" s="15"/>
      <c r="E182" s="16">
        <v>74.67</v>
      </c>
      <c r="F182" s="16">
        <v>83.7</v>
      </c>
      <c r="G182" s="15"/>
      <c r="H182" s="16">
        <v>78.28200000000001</v>
      </c>
      <c r="I182" s="18">
        <v>2</v>
      </c>
      <c r="J182" s="15" t="s">
        <v>16</v>
      </c>
      <c r="K182" s="1">
        <f t="shared" si="7"/>
        <v>78.28200000000001</v>
      </c>
      <c r="L182" s="1">
        <f t="shared" si="11"/>
        <v>0</v>
      </c>
      <c r="M182"/>
      <c r="N182"/>
    </row>
    <row r="183" spans="1:14" s="4" customFormat="1" ht="18.75" customHeight="1">
      <c r="A183" s="15" t="s">
        <v>409</v>
      </c>
      <c r="B183" s="15" t="s">
        <v>410</v>
      </c>
      <c r="C183" s="15" t="s">
        <v>397</v>
      </c>
      <c r="D183" s="15" t="s">
        <v>411</v>
      </c>
      <c r="E183" s="16">
        <v>64.38</v>
      </c>
      <c r="F183" s="16">
        <v>87.32</v>
      </c>
      <c r="G183" s="15"/>
      <c r="H183" s="16">
        <v>73.55599999999998</v>
      </c>
      <c r="I183" s="18">
        <v>1</v>
      </c>
      <c r="J183" s="15" t="s">
        <v>16</v>
      </c>
      <c r="K183" s="1">
        <f t="shared" si="7"/>
        <v>73.55599999999998</v>
      </c>
      <c r="L183" s="1">
        <f t="shared" si="11"/>
        <v>0</v>
      </c>
      <c r="M183"/>
      <c r="N183"/>
    </row>
    <row r="184" spans="1:14" s="4" customFormat="1" ht="18.75" customHeight="1">
      <c r="A184" s="15" t="s">
        <v>412</v>
      </c>
      <c r="B184" s="15" t="s">
        <v>413</v>
      </c>
      <c r="C184" s="15" t="s">
        <v>397</v>
      </c>
      <c r="D184" s="15"/>
      <c r="E184" s="16">
        <v>66.86</v>
      </c>
      <c r="F184" s="16">
        <v>81.31</v>
      </c>
      <c r="G184" s="15"/>
      <c r="H184" s="16">
        <v>72.64</v>
      </c>
      <c r="I184" s="18">
        <v>2</v>
      </c>
      <c r="J184" s="15" t="s">
        <v>16</v>
      </c>
      <c r="K184" s="1">
        <f t="shared" si="7"/>
        <v>72.64</v>
      </c>
      <c r="L184" s="1">
        <f t="shared" si="11"/>
        <v>0</v>
      </c>
      <c r="M184"/>
      <c r="N184"/>
    </row>
    <row r="185" spans="1:14" s="4" customFormat="1" ht="18.75" customHeight="1">
      <c r="A185" s="15" t="s">
        <v>414</v>
      </c>
      <c r="B185" s="15" t="s">
        <v>415</v>
      </c>
      <c r="C185" s="15" t="s">
        <v>397</v>
      </c>
      <c r="D185" s="15"/>
      <c r="E185" s="16">
        <v>64.05</v>
      </c>
      <c r="F185" s="16">
        <v>85.1</v>
      </c>
      <c r="G185" s="15"/>
      <c r="H185" s="16">
        <v>72.47</v>
      </c>
      <c r="I185" s="18">
        <v>3</v>
      </c>
      <c r="J185" s="15" t="s">
        <v>16</v>
      </c>
      <c r="K185" s="1">
        <f t="shared" si="7"/>
        <v>72.47</v>
      </c>
      <c r="L185" s="1">
        <f t="shared" si="11"/>
        <v>0</v>
      </c>
      <c r="M185"/>
      <c r="N185"/>
    </row>
    <row r="186" spans="1:14" s="4" customFormat="1" ht="18.75" customHeight="1">
      <c r="A186" s="15" t="s">
        <v>416</v>
      </c>
      <c r="B186" s="15" t="s">
        <v>417</v>
      </c>
      <c r="C186" s="15" t="s">
        <v>397</v>
      </c>
      <c r="D186" s="15"/>
      <c r="E186" s="16">
        <v>59.69</v>
      </c>
      <c r="F186" s="16">
        <v>87.39</v>
      </c>
      <c r="G186" s="15"/>
      <c r="H186" s="16">
        <v>70.77000000000001</v>
      </c>
      <c r="I186" s="18">
        <v>4</v>
      </c>
      <c r="J186" s="15" t="s">
        <v>16</v>
      </c>
      <c r="K186" s="1">
        <f t="shared" si="7"/>
        <v>70.77000000000001</v>
      </c>
      <c r="L186" s="1">
        <f t="shared" si="11"/>
        <v>0</v>
      </c>
      <c r="M186"/>
      <c r="N186"/>
    </row>
    <row r="187" spans="1:14" s="4" customFormat="1" ht="18.75" customHeight="1">
      <c r="A187" s="15" t="s">
        <v>418</v>
      </c>
      <c r="B187" s="15" t="s">
        <v>419</v>
      </c>
      <c r="C187" s="15" t="s">
        <v>397</v>
      </c>
      <c r="D187" s="15"/>
      <c r="E187" s="16">
        <v>60.92</v>
      </c>
      <c r="F187" s="16">
        <v>85.31</v>
      </c>
      <c r="G187" s="15"/>
      <c r="H187" s="16">
        <v>70.676</v>
      </c>
      <c r="I187" s="18">
        <v>5</v>
      </c>
      <c r="J187" s="15" t="s">
        <v>16</v>
      </c>
      <c r="K187" s="1">
        <f t="shared" si="7"/>
        <v>70.676</v>
      </c>
      <c r="L187" s="1">
        <f t="shared" si="11"/>
        <v>0</v>
      </c>
      <c r="M187"/>
      <c r="N187"/>
    </row>
    <row r="188" spans="1:14" s="4" customFormat="1" ht="18.75" customHeight="1">
      <c r="A188" s="15" t="s">
        <v>420</v>
      </c>
      <c r="B188" s="15" t="s">
        <v>421</v>
      </c>
      <c r="C188" s="15" t="s">
        <v>397</v>
      </c>
      <c r="D188" s="15"/>
      <c r="E188" s="16">
        <v>61.23</v>
      </c>
      <c r="F188" s="16">
        <v>84.49</v>
      </c>
      <c r="G188" s="15"/>
      <c r="H188" s="16">
        <v>70.53399999999999</v>
      </c>
      <c r="I188" s="18">
        <v>6</v>
      </c>
      <c r="J188" s="15" t="s">
        <v>16</v>
      </c>
      <c r="K188" s="1">
        <f t="shared" si="7"/>
        <v>70.53399999999999</v>
      </c>
      <c r="L188" s="1">
        <f t="shared" si="11"/>
        <v>0</v>
      </c>
      <c r="M188"/>
      <c r="N188"/>
    </row>
    <row r="189" spans="1:14" s="4" customFormat="1" ht="18.75" customHeight="1">
      <c r="A189" s="15" t="s">
        <v>422</v>
      </c>
      <c r="B189" s="15" t="s">
        <v>423</v>
      </c>
      <c r="C189" s="15" t="s">
        <v>397</v>
      </c>
      <c r="D189" s="15"/>
      <c r="E189" s="16">
        <v>59.05</v>
      </c>
      <c r="F189" s="16">
        <v>81.82</v>
      </c>
      <c r="G189" s="15">
        <v>1</v>
      </c>
      <c r="H189" s="16">
        <v>69.158</v>
      </c>
      <c r="I189" s="18">
        <v>7</v>
      </c>
      <c r="J189" s="15" t="s">
        <v>16</v>
      </c>
      <c r="K189" s="1">
        <f t="shared" si="7"/>
        <v>69.158</v>
      </c>
      <c r="L189" s="1">
        <f t="shared" si="11"/>
        <v>0</v>
      </c>
      <c r="M189"/>
      <c r="N189"/>
    </row>
    <row r="190" spans="1:14" s="4" customFormat="1" ht="18.75" customHeight="1">
      <c r="A190" s="15" t="s">
        <v>424</v>
      </c>
      <c r="B190" s="15" t="s">
        <v>425</v>
      </c>
      <c r="C190" s="15" t="s">
        <v>397</v>
      </c>
      <c r="D190" s="15"/>
      <c r="E190" s="16">
        <v>57.18</v>
      </c>
      <c r="F190" s="16">
        <v>83.99</v>
      </c>
      <c r="G190" s="15"/>
      <c r="H190" s="16">
        <v>67.904</v>
      </c>
      <c r="I190" s="18">
        <v>8</v>
      </c>
      <c r="J190" s="15" t="s">
        <v>16</v>
      </c>
      <c r="K190" s="1">
        <f t="shared" si="7"/>
        <v>67.904</v>
      </c>
      <c r="L190" s="1">
        <f t="shared" si="11"/>
        <v>0</v>
      </c>
      <c r="M190"/>
      <c r="N190"/>
    </row>
    <row r="191" spans="1:14" s="4" customFormat="1" ht="18.75" customHeight="1">
      <c r="A191" s="15" t="s">
        <v>426</v>
      </c>
      <c r="B191" s="15" t="s">
        <v>427</v>
      </c>
      <c r="C191" s="15" t="s">
        <v>397</v>
      </c>
      <c r="D191" s="15"/>
      <c r="E191" s="16">
        <v>58.43</v>
      </c>
      <c r="F191" s="16">
        <v>81.92</v>
      </c>
      <c r="G191" s="15"/>
      <c r="H191" s="16">
        <v>67.826</v>
      </c>
      <c r="I191" s="18">
        <v>9</v>
      </c>
      <c r="J191" s="15" t="s">
        <v>16</v>
      </c>
      <c r="K191" s="1">
        <f t="shared" si="7"/>
        <v>67.826</v>
      </c>
      <c r="L191" s="1">
        <f t="shared" si="11"/>
        <v>0</v>
      </c>
      <c r="M191"/>
      <c r="N191"/>
    </row>
    <row r="192" spans="1:14" s="5" customFormat="1" ht="18.75" customHeight="1">
      <c r="A192" s="15" t="s">
        <v>428</v>
      </c>
      <c r="B192" s="15">
        <v>11405051323</v>
      </c>
      <c r="C192" s="15" t="s">
        <v>429</v>
      </c>
      <c r="D192" s="15" t="s">
        <v>430</v>
      </c>
      <c r="E192" s="16">
        <v>66.57</v>
      </c>
      <c r="F192" s="16">
        <v>89.87</v>
      </c>
      <c r="G192" s="15"/>
      <c r="H192" s="16">
        <f aca="true" t="shared" si="12" ref="H192:H197">ROUND(F192*0.4+E192*0.6,2)</f>
        <v>75.89</v>
      </c>
      <c r="I192" s="18">
        <v>1</v>
      </c>
      <c r="J192" s="15" t="s">
        <v>16</v>
      </c>
      <c r="K192" s="1">
        <f t="shared" si="7"/>
        <v>75.88999999999999</v>
      </c>
      <c r="L192" s="1">
        <f t="shared" si="11"/>
        <v>0</v>
      </c>
      <c r="M192"/>
      <c r="N192"/>
    </row>
    <row r="193" spans="1:14" s="5" customFormat="1" ht="18.75" customHeight="1">
      <c r="A193" s="15" t="s">
        <v>431</v>
      </c>
      <c r="B193" s="15">
        <v>11405060904</v>
      </c>
      <c r="C193" s="15" t="s">
        <v>429</v>
      </c>
      <c r="D193" s="15"/>
      <c r="E193" s="16">
        <v>67.82</v>
      </c>
      <c r="F193" s="16">
        <v>85.99</v>
      </c>
      <c r="G193" s="15"/>
      <c r="H193" s="16">
        <f t="shared" si="12"/>
        <v>75.09</v>
      </c>
      <c r="I193" s="18">
        <v>2</v>
      </c>
      <c r="J193" s="15" t="s">
        <v>16</v>
      </c>
      <c r="K193" s="1">
        <f t="shared" si="7"/>
        <v>75.088</v>
      </c>
      <c r="L193" s="1">
        <f t="shared" si="11"/>
        <v>0.0020000000000095497</v>
      </c>
      <c r="M193"/>
      <c r="N193"/>
    </row>
    <row r="194" spans="1:14" s="5" customFormat="1" ht="18.75" customHeight="1">
      <c r="A194" s="15" t="s">
        <v>432</v>
      </c>
      <c r="B194" s="15">
        <v>11405040708</v>
      </c>
      <c r="C194" s="15" t="s">
        <v>429</v>
      </c>
      <c r="D194" s="15"/>
      <c r="E194" s="16">
        <v>62.49</v>
      </c>
      <c r="F194" s="16">
        <v>86.51</v>
      </c>
      <c r="G194" s="15"/>
      <c r="H194" s="16">
        <f t="shared" si="12"/>
        <v>72.1</v>
      </c>
      <c r="I194" s="18">
        <v>3</v>
      </c>
      <c r="J194" s="15" t="s">
        <v>16</v>
      </c>
      <c r="K194" s="1">
        <f t="shared" si="7"/>
        <v>72.09800000000001</v>
      </c>
      <c r="L194" s="1">
        <f t="shared" si="11"/>
        <v>0.001999999999981128</v>
      </c>
      <c r="M194"/>
      <c r="N194"/>
    </row>
    <row r="195" spans="1:14" s="5" customFormat="1" ht="18.75" customHeight="1">
      <c r="A195" s="15" t="s">
        <v>433</v>
      </c>
      <c r="B195" s="15">
        <v>11405021310</v>
      </c>
      <c r="C195" s="15" t="s">
        <v>429</v>
      </c>
      <c r="D195" s="15" t="s">
        <v>434</v>
      </c>
      <c r="E195" s="16">
        <v>54.97</v>
      </c>
      <c r="F195" s="16">
        <v>86.07</v>
      </c>
      <c r="G195" s="15"/>
      <c r="H195" s="16">
        <f t="shared" si="12"/>
        <v>67.41</v>
      </c>
      <c r="I195" s="18">
        <v>1</v>
      </c>
      <c r="J195" s="15" t="s">
        <v>16</v>
      </c>
      <c r="K195" s="1">
        <f t="shared" si="7"/>
        <v>67.41</v>
      </c>
      <c r="L195" s="1">
        <f t="shared" si="11"/>
        <v>0</v>
      </c>
      <c r="M195"/>
      <c r="N195"/>
    </row>
    <row r="196" spans="1:14" s="5" customFormat="1" ht="18.75" customHeight="1">
      <c r="A196" s="15" t="s">
        <v>435</v>
      </c>
      <c r="B196" s="15">
        <v>11405040530</v>
      </c>
      <c r="C196" s="15" t="s">
        <v>429</v>
      </c>
      <c r="D196" s="15" t="s">
        <v>436</v>
      </c>
      <c r="E196" s="16">
        <v>57.16</v>
      </c>
      <c r="F196" s="16">
        <v>84.92</v>
      </c>
      <c r="G196" s="15"/>
      <c r="H196" s="16">
        <f t="shared" si="12"/>
        <v>68.26</v>
      </c>
      <c r="I196" s="18">
        <v>1</v>
      </c>
      <c r="J196" s="15" t="s">
        <v>16</v>
      </c>
      <c r="K196" s="1">
        <f t="shared" si="7"/>
        <v>68.26400000000001</v>
      </c>
      <c r="L196" s="1">
        <f t="shared" si="11"/>
        <v>-0.0040000000000048885</v>
      </c>
      <c r="M196"/>
      <c r="N196"/>
    </row>
    <row r="197" spans="1:14" s="5" customFormat="1" ht="18.75" customHeight="1">
      <c r="A197" s="15" t="s">
        <v>437</v>
      </c>
      <c r="B197" s="15">
        <v>11405031415</v>
      </c>
      <c r="C197" s="15" t="s">
        <v>429</v>
      </c>
      <c r="D197" s="15"/>
      <c r="E197" s="16">
        <v>51.24</v>
      </c>
      <c r="F197" s="16">
        <v>87.12</v>
      </c>
      <c r="G197" s="15"/>
      <c r="H197" s="16">
        <f t="shared" si="12"/>
        <v>65.59</v>
      </c>
      <c r="I197" s="18">
        <v>2</v>
      </c>
      <c r="J197" s="15" t="s">
        <v>16</v>
      </c>
      <c r="K197" s="1">
        <f aca="true" t="shared" si="13" ref="K197:K249">E197*0.6+F197*0.4+G197</f>
        <v>65.59200000000001</v>
      </c>
      <c r="L197" s="1">
        <f t="shared" si="11"/>
        <v>-0.0020000000000095497</v>
      </c>
      <c r="M197"/>
      <c r="N197"/>
    </row>
    <row r="198" spans="1:14" s="5" customFormat="1" ht="18.75" customHeight="1">
      <c r="A198" s="15" t="s">
        <v>438</v>
      </c>
      <c r="B198" s="15">
        <v>11405021628</v>
      </c>
      <c r="C198" s="15" t="s">
        <v>429</v>
      </c>
      <c r="D198" s="15" t="s">
        <v>439</v>
      </c>
      <c r="E198" s="16">
        <v>70</v>
      </c>
      <c r="F198" s="16">
        <v>86.72</v>
      </c>
      <c r="G198" s="15"/>
      <c r="H198" s="16">
        <f aca="true" t="shared" si="14" ref="H198:H215">ROUND(F198*0.4+E198*0.6,2)</f>
        <v>76.69</v>
      </c>
      <c r="I198" s="18">
        <v>1</v>
      </c>
      <c r="J198" s="15" t="s">
        <v>16</v>
      </c>
      <c r="K198" s="1">
        <f t="shared" si="13"/>
        <v>76.688</v>
      </c>
      <c r="L198" s="1">
        <f aca="true" t="shared" si="15" ref="L198:L229">H198-K198</f>
        <v>0.001999999999995339</v>
      </c>
      <c r="M198"/>
      <c r="N198"/>
    </row>
    <row r="199" spans="1:14" s="5" customFormat="1" ht="18.75" customHeight="1">
      <c r="A199" s="15" t="s">
        <v>440</v>
      </c>
      <c r="B199" s="15">
        <v>11405020927</v>
      </c>
      <c r="C199" s="15" t="s">
        <v>429</v>
      </c>
      <c r="D199" s="15"/>
      <c r="E199" s="16">
        <v>69.7</v>
      </c>
      <c r="F199" s="16">
        <v>85.63</v>
      </c>
      <c r="G199" s="15"/>
      <c r="H199" s="16">
        <f t="shared" si="14"/>
        <v>76.07</v>
      </c>
      <c r="I199" s="18">
        <v>2</v>
      </c>
      <c r="J199" s="15" t="s">
        <v>16</v>
      </c>
      <c r="K199" s="1">
        <f t="shared" si="13"/>
        <v>76.072</v>
      </c>
      <c r="L199" s="1">
        <f t="shared" si="15"/>
        <v>-0.0020000000000095497</v>
      </c>
      <c r="M199"/>
      <c r="N199"/>
    </row>
    <row r="200" spans="1:14" s="5" customFormat="1" ht="18.75" customHeight="1">
      <c r="A200" s="15" t="s">
        <v>441</v>
      </c>
      <c r="B200" s="15">
        <v>11405010722</v>
      </c>
      <c r="C200" s="15" t="s">
        <v>429</v>
      </c>
      <c r="D200" s="15"/>
      <c r="E200" s="16">
        <v>64.68</v>
      </c>
      <c r="F200" s="16">
        <v>88.06</v>
      </c>
      <c r="G200" s="15"/>
      <c r="H200" s="16">
        <f t="shared" si="14"/>
        <v>74.03</v>
      </c>
      <c r="I200" s="18">
        <v>3</v>
      </c>
      <c r="J200" s="15" t="s">
        <v>16</v>
      </c>
      <c r="K200" s="1">
        <f t="shared" si="13"/>
        <v>74.03200000000001</v>
      </c>
      <c r="L200" s="1">
        <f t="shared" si="15"/>
        <v>-0.0020000000000095497</v>
      </c>
      <c r="M200"/>
      <c r="N200"/>
    </row>
    <row r="201" spans="1:14" s="5" customFormat="1" ht="18.75" customHeight="1">
      <c r="A201" s="15" t="s">
        <v>442</v>
      </c>
      <c r="B201" s="15">
        <v>11405050116</v>
      </c>
      <c r="C201" s="15" t="s">
        <v>429</v>
      </c>
      <c r="D201" s="15"/>
      <c r="E201" s="16">
        <v>60.29</v>
      </c>
      <c r="F201" s="16">
        <v>87.14</v>
      </c>
      <c r="G201" s="15"/>
      <c r="H201" s="16">
        <f t="shared" si="14"/>
        <v>71.03</v>
      </c>
      <c r="I201" s="18">
        <v>4</v>
      </c>
      <c r="J201" s="15" t="s">
        <v>16</v>
      </c>
      <c r="K201" s="1">
        <f t="shared" si="13"/>
        <v>71.03</v>
      </c>
      <c r="L201" s="1">
        <f t="shared" si="15"/>
        <v>0</v>
      </c>
      <c r="M201"/>
      <c r="N201"/>
    </row>
    <row r="202" spans="1:14" s="5" customFormat="1" ht="18.75" customHeight="1">
      <c r="A202" s="15" t="s">
        <v>443</v>
      </c>
      <c r="B202" s="15">
        <v>11405030425</v>
      </c>
      <c r="C202" s="15" t="s">
        <v>429</v>
      </c>
      <c r="D202" s="15"/>
      <c r="E202" s="16">
        <v>60.32</v>
      </c>
      <c r="F202" s="16">
        <v>86.55</v>
      </c>
      <c r="G202" s="15"/>
      <c r="H202" s="16">
        <f t="shared" si="14"/>
        <v>70.81</v>
      </c>
      <c r="I202" s="18">
        <v>5</v>
      </c>
      <c r="J202" s="15" t="s">
        <v>16</v>
      </c>
      <c r="K202" s="1">
        <f t="shared" si="13"/>
        <v>70.812</v>
      </c>
      <c r="L202" s="1">
        <f t="shared" si="15"/>
        <v>-0.001999999999995339</v>
      </c>
      <c r="M202"/>
      <c r="N202"/>
    </row>
    <row r="203" spans="1:14" s="5" customFormat="1" ht="18.75" customHeight="1">
      <c r="A203" s="15" t="s">
        <v>444</v>
      </c>
      <c r="B203" s="15">
        <v>11405050703</v>
      </c>
      <c r="C203" s="15" t="s">
        <v>429</v>
      </c>
      <c r="D203" s="15"/>
      <c r="E203" s="16">
        <v>59.05</v>
      </c>
      <c r="F203" s="16">
        <v>86.82</v>
      </c>
      <c r="G203" s="15"/>
      <c r="H203" s="16">
        <f t="shared" si="14"/>
        <v>70.16</v>
      </c>
      <c r="I203" s="18">
        <v>6</v>
      </c>
      <c r="J203" s="15" t="s">
        <v>16</v>
      </c>
      <c r="K203" s="1">
        <f t="shared" si="13"/>
        <v>70.158</v>
      </c>
      <c r="L203" s="1">
        <f t="shared" si="15"/>
        <v>0.001999999999995339</v>
      </c>
      <c r="M203"/>
      <c r="N203"/>
    </row>
    <row r="204" spans="1:14" s="5" customFormat="1" ht="18.75" customHeight="1">
      <c r="A204" s="15" t="s">
        <v>445</v>
      </c>
      <c r="B204" s="15">
        <v>11405021011</v>
      </c>
      <c r="C204" s="15" t="s">
        <v>429</v>
      </c>
      <c r="D204" s="15"/>
      <c r="E204" s="16">
        <v>58.11</v>
      </c>
      <c r="F204" s="16">
        <v>87.3</v>
      </c>
      <c r="G204" s="15"/>
      <c r="H204" s="16">
        <f t="shared" si="14"/>
        <v>69.79</v>
      </c>
      <c r="I204" s="18">
        <v>7</v>
      </c>
      <c r="J204" s="15" t="s">
        <v>16</v>
      </c>
      <c r="K204" s="1">
        <f t="shared" si="13"/>
        <v>69.786</v>
      </c>
      <c r="L204" s="1">
        <f t="shared" si="15"/>
        <v>0.0040000000000048885</v>
      </c>
      <c r="M204"/>
      <c r="N204"/>
    </row>
    <row r="205" spans="1:14" s="5" customFormat="1" ht="18.75" customHeight="1">
      <c r="A205" s="15" t="s">
        <v>446</v>
      </c>
      <c r="B205" s="15">
        <v>11405020727</v>
      </c>
      <c r="C205" s="15" t="s">
        <v>429</v>
      </c>
      <c r="D205" s="15"/>
      <c r="E205" s="16">
        <v>57.78</v>
      </c>
      <c r="F205" s="16">
        <v>85.5</v>
      </c>
      <c r="G205" s="15"/>
      <c r="H205" s="16">
        <f t="shared" si="14"/>
        <v>68.87</v>
      </c>
      <c r="I205" s="18">
        <v>8</v>
      </c>
      <c r="J205" s="15" t="s">
        <v>16</v>
      </c>
      <c r="K205" s="1">
        <f t="shared" si="13"/>
        <v>68.868</v>
      </c>
      <c r="L205" s="1">
        <f t="shared" si="15"/>
        <v>0.0020000000000095497</v>
      </c>
      <c r="M205"/>
      <c r="N205"/>
    </row>
    <row r="206" spans="1:14" s="5" customFormat="1" ht="18.75" customHeight="1">
      <c r="A206" s="15" t="s">
        <v>447</v>
      </c>
      <c r="B206" s="15">
        <v>11405040117</v>
      </c>
      <c r="C206" s="15" t="s">
        <v>429</v>
      </c>
      <c r="D206" s="15" t="s">
        <v>448</v>
      </c>
      <c r="E206" s="16">
        <v>69.98</v>
      </c>
      <c r="F206" s="16">
        <v>89.53</v>
      </c>
      <c r="G206" s="15"/>
      <c r="H206" s="16">
        <f t="shared" si="14"/>
        <v>77.8</v>
      </c>
      <c r="I206" s="18">
        <v>1</v>
      </c>
      <c r="J206" s="15" t="s">
        <v>16</v>
      </c>
      <c r="K206" s="1">
        <f t="shared" si="13"/>
        <v>77.80000000000001</v>
      </c>
      <c r="L206" s="1">
        <f t="shared" si="15"/>
        <v>0</v>
      </c>
      <c r="M206"/>
      <c r="N206"/>
    </row>
    <row r="207" spans="1:14" s="5" customFormat="1" ht="18.75" customHeight="1">
      <c r="A207" s="15" t="s">
        <v>449</v>
      </c>
      <c r="B207" s="15" t="s">
        <v>450</v>
      </c>
      <c r="C207" s="15" t="s">
        <v>451</v>
      </c>
      <c r="D207" s="15" t="s">
        <v>452</v>
      </c>
      <c r="E207" s="16">
        <v>69.68</v>
      </c>
      <c r="F207" s="16">
        <v>82.64</v>
      </c>
      <c r="G207" s="15"/>
      <c r="H207" s="16">
        <f aca="true" t="shared" si="16" ref="H207:H216">E207*0.6+F207*0.4</f>
        <v>74.864</v>
      </c>
      <c r="I207" s="18">
        <v>1</v>
      </c>
      <c r="J207" s="15" t="s">
        <v>16</v>
      </c>
      <c r="K207" s="1">
        <f t="shared" si="13"/>
        <v>74.864</v>
      </c>
      <c r="L207" s="1">
        <f t="shared" si="15"/>
        <v>0</v>
      </c>
      <c r="M207"/>
      <c r="N207"/>
    </row>
    <row r="208" spans="1:14" s="5" customFormat="1" ht="18.75" customHeight="1">
      <c r="A208" s="15" t="s">
        <v>453</v>
      </c>
      <c r="B208" s="15" t="s">
        <v>454</v>
      </c>
      <c r="C208" s="15" t="s">
        <v>451</v>
      </c>
      <c r="D208" s="15"/>
      <c r="E208" s="16">
        <v>66.57</v>
      </c>
      <c r="F208" s="16">
        <v>78.64</v>
      </c>
      <c r="G208" s="15"/>
      <c r="H208" s="16">
        <f t="shared" si="16"/>
        <v>71.398</v>
      </c>
      <c r="I208" s="18">
        <v>2</v>
      </c>
      <c r="J208" s="15" t="s">
        <v>16</v>
      </c>
      <c r="K208" s="1">
        <f t="shared" si="13"/>
        <v>71.398</v>
      </c>
      <c r="L208" s="1">
        <f t="shared" si="15"/>
        <v>0</v>
      </c>
      <c r="M208"/>
      <c r="N208"/>
    </row>
    <row r="209" spans="1:14" s="5" customFormat="1" ht="18.75" customHeight="1">
      <c r="A209" s="15" t="s">
        <v>455</v>
      </c>
      <c r="B209" s="15" t="s">
        <v>456</v>
      </c>
      <c r="C209" s="15" t="s">
        <v>451</v>
      </c>
      <c r="D209" s="15"/>
      <c r="E209" s="16">
        <v>49.98</v>
      </c>
      <c r="F209" s="16">
        <v>81.57</v>
      </c>
      <c r="G209" s="15"/>
      <c r="H209" s="16">
        <f t="shared" si="16"/>
        <v>62.616</v>
      </c>
      <c r="I209" s="18">
        <v>3</v>
      </c>
      <c r="J209" s="15" t="s">
        <v>16</v>
      </c>
      <c r="K209" s="1">
        <f t="shared" si="13"/>
        <v>62.616</v>
      </c>
      <c r="L209" s="1">
        <f t="shared" si="15"/>
        <v>0</v>
      </c>
      <c r="M209"/>
      <c r="N209"/>
    </row>
    <row r="210" spans="1:14" s="5" customFormat="1" ht="18.75" customHeight="1">
      <c r="A210" s="15" t="s">
        <v>457</v>
      </c>
      <c r="B210" s="15" t="s">
        <v>458</v>
      </c>
      <c r="C210" s="15" t="s">
        <v>451</v>
      </c>
      <c r="D210" s="15" t="s">
        <v>459</v>
      </c>
      <c r="E210" s="16">
        <v>69.69</v>
      </c>
      <c r="F210" s="16">
        <v>82.4</v>
      </c>
      <c r="G210" s="15"/>
      <c r="H210" s="16">
        <f t="shared" si="16"/>
        <v>74.774</v>
      </c>
      <c r="I210" s="18">
        <v>1</v>
      </c>
      <c r="J210" s="15" t="s">
        <v>16</v>
      </c>
      <c r="K210" s="1">
        <f t="shared" si="13"/>
        <v>74.774</v>
      </c>
      <c r="L210" s="1">
        <f t="shared" si="15"/>
        <v>0</v>
      </c>
      <c r="M210"/>
      <c r="N210"/>
    </row>
    <row r="211" spans="1:14" s="5" customFormat="1" ht="18.75" customHeight="1">
      <c r="A211" s="15" t="s">
        <v>460</v>
      </c>
      <c r="B211" s="15" t="s">
        <v>461</v>
      </c>
      <c r="C211" s="15" t="s">
        <v>451</v>
      </c>
      <c r="D211" s="15"/>
      <c r="E211" s="16">
        <v>67.79</v>
      </c>
      <c r="F211" s="16">
        <v>82.87</v>
      </c>
      <c r="G211" s="15"/>
      <c r="H211" s="16">
        <f t="shared" si="16"/>
        <v>73.822</v>
      </c>
      <c r="I211" s="18">
        <v>2</v>
      </c>
      <c r="J211" s="15" t="s">
        <v>16</v>
      </c>
      <c r="K211" s="1">
        <f t="shared" si="13"/>
        <v>73.822</v>
      </c>
      <c r="L211" s="1">
        <f t="shared" si="15"/>
        <v>0</v>
      </c>
      <c r="M211"/>
      <c r="N211"/>
    </row>
    <row r="212" spans="1:14" s="5" customFormat="1" ht="18.75" customHeight="1">
      <c r="A212" s="15" t="s">
        <v>462</v>
      </c>
      <c r="B212" s="15" t="s">
        <v>463</v>
      </c>
      <c r="C212" s="15" t="s">
        <v>451</v>
      </c>
      <c r="D212" s="15" t="s">
        <v>464</v>
      </c>
      <c r="E212" s="16">
        <v>68.41</v>
      </c>
      <c r="F212" s="16">
        <v>82.88</v>
      </c>
      <c r="G212" s="15"/>
      <c r="H212" s="16">
        <f t="shared" si="16"/>
        <v>74.19800000000001</v>
      </c>
      <c r="I212" s="18">
        <v>1</v>
      </c>
      <c r="J212" s="15" t="s">
        <v>16</v>
      </c>
      <c r="K212" s="1">
        <f t="shared" si="13"/>
        <v>74.19800000000001</v>
      </c>
      <c r="L212" s="1">
        <f t="shared" si="15"/>
        <v>0</v>
      </c>
      <c r="M212"/>
      <c r="N212"/>
    </row>
    <row r="213" spans="1:14" s="5" customFormat="1" ht="18.75" customHeight="1">
      <c r="A213" s="15" t="s">
        <v>465</v>
      </c>
      <c r="B213" s="15" t="s">
        <v>466</v>
      </c>
      <c r="C213" s="15" t="s">
        <v>451</v>
      </c>
      <c r="D213" s="15" t="s">
        <v>467</v>
      </c>
      <c r="E213" s="16">
        <v>73.76</v>
      </c>
      <c r="F213" s="16">
        <v>87.07</v>
      </c>
      <c r="G213" s="15"/>
      <c r="H213" s="16">
        <f t="shared" si="16"/>
        <v>79.084</v>
      </c>
      <c r="I213" s="18">
        <v>1</v>
      </c>
      <c r="J213" s="15" t="s">
        <v>16</v>
      </c>
      <c r="K213" s="1">
        <f t="shared" si="13"/>
        <v>79.084</v>
      </c>
      <c r="L213" s="1">
        <f t="shared" si="15"/>
        <v>0</v>
      </c>
      <c r="M213"/>
      <c r="N213"/>
    </row>
    <row r="214" spans="1:14" s="5" customFormat="1" ht="18.75" customHeight="1">
      <c r="A214" s="15" t="s">
        <v>468</v>
      </c>
      <c r="B214" s="15" t="s">
        <v>469</v>
      </c>
      <c r="C214" s="15" t="s">
        <v>451</v>
      </c>
      <c r="D214" s="15"/>
      <c r="E214" s="16">
        <v>60.61</v>
      </c>
      <c r="F214" s="16">
        <v>83.12</v>
      </c>
      <c r="G214" s="15"/>
      <c r="H214" s="16">
        <f t="shared" si="16"/>
        <v>69.614</v>
      </c>
      <c r="I214" s="18">
        <v>2</v>
      </c>
      <c r="J214" s="15" t="s">
        <v>16</v>
      </c>
      <c r="K214" s="1">
        <f t="shared" si="13"/>
        <v>69.614</v>
      </c>
      <c r="L214" s="1">
        <f t="shared" si="15"/>
        <v>0</v>
      </c>
      <c r="M214"/>
      <c r="N214"/>
    </row>
    <row r="215" spans="1:14" s="5" customFormat="1" ht="18.75" customHeight="1">
      <c r="A215" s="15" t="s">
        <v>470</v>
      </c>
      <c r="B215" s="15" t="s">
        <v>471</v>
      </c>
      <c r="C215" s="15" t="s">
        <v>451</v>
      </c>
      <c r="D215" s="15"/>
      <c r="E215" s="16">
        <v>59.41</v>
      </c>
      <c r="F215" s="16">
        <v>84.37</v>
      </c>
      <c r="G215" s="15"/>
      <c r="H215" s="16">
        <f t="shared" si="16"/>
        <v>69.394</v>
      </c>
      <c r="I215" s="18">
        <v>3</v>
      </c>
      <c r="J215" s="15" t="s">
        <v>16</v>
      </c>
      <c r="K215" s="1">
        <f t="shared" si="13"/>
        <v>69.394</v>
      </c>
      <c r="L215" s="1">
        <f t="shared" si="15"/>
        <v>0</v>
      </c>
      <c r="M215"/>
      <c r="N215"/>
    </row>
    <row r="216" spans="1:14" s="5" customFormat="1" ht="18.75" customHeight="1">
      <c r="A216" s="15" t="s">
        <v>472</v>
      </c>
      <c r="B216" s="15" t="s">
        <v>473</v>
      </c>
      <c r="C216" s="15" t="s">
        <v>451</v>
      </c>
      <c r="D216" s="15"/>
      <c r="E216" s="16">
        <v>51.85</v>
      </c>
      <c r="F216" s="16">
        <v>81.68</v>
      </c>
      <c r="G216" s="15"/>
      <c r="H216" s="16">
        <f t="shared" si="16"/>
        <v>63.782000000000004</v>
      </c>
      <c r="I216" s="18">
        <v>4</v>
      </c>
      <c r="J216" s="15" t="s">
        <v>16</v>
      </c>
      <c r="K216" s="1">
        <f t="shared" si="13"/>
        <v>63.782000000000004</v>
      </c>
      <c r="L216" s="1">
        <f t="shared" si="15"/>
        <v>0</v>
      </c>
      <c r="M216"/>
      <c r="N216"/>
    </row>
    <row r="217" spans="1:12" ht="18.75" customHeight="1">
      <c r="A217" s="15" t="s">
        <v>474</v>
      </c>
      <c r="B217" s="15" t="s">
        <v>475</v>
      </c>
      <c r="C217" s="15" t="s">
        <v>476</v>
      </c>
      <c r="D217" s="15" t="s">
        <v>477</v>
      </c>
      <c r="E217" s="16">
        <v>77.51</v>
      </c>
      <c r="F217" s="16">
        <v>82.44</v>
      </c>
      <c r="G217" s="15"/>
      <c r="H217" s="16">
        <v>79.48</v>
      </c>
      <c r="I217" s="18" t="s">
        <v>66</v>
      </c>
      <c r="J217" s="15" t="s">
        <v>16</v>
      </c>
      <c r="K217" s="1">
        <f t="shared" si="13"/>
        <v>79.482</v>
      </c>
      <c r="L217" s="1">
        <f aca="true" t="shared" si="17" ref="L217:L226">H217-K217</f>
        <v>-0.001999999999995339</v>
      </c>
    </row>
    <row r="218" spans="1:12" ht="18.75" customHeight="1">
      <c r="A218" s="15" t="s">
        <v>478</v>
      </c>
      <c r="B218" s="15" t="s">
        <v>479</v>
      </c>
      <c r="C218" s="15" t="s">
        <v>476</v>
      </c>
      <c r="D218" s="15"/>
      <c r="E218" s="16">
        <v>69.06</v>
      </c>
      <c r="F218" s="16">
        <v>84.43</v>
      </c>
      <c r="G218" s="15"/>
      <c r="H218" s="16">
        <v>75.208</v>
      </c>
      <c r="I218" s="18" t="s">
        <v>69</v>
      </c>
      <c r="J218" s="15" t="s">
        <v>16</v>
      </c>
      <c r="K218" s="1">
        <f t="shared" si="13"/>
        <v>75.208</v>
      </c>
      <c r="L218" s="1">
        <f t="shared" si="17"/>
        <v>0</v>
      </c>
    </row>
    <row r="219" spans="1:12" ht="18.75" customHeight="1">
      <c r="A219" s="15" t="s">
        <v>480</v>
      </c>
      <c r="B219" s="15" t="s">
        <v>481</v>
      </c>
      <c r="C219" s="15" t="s">
        <v>476</v>
      </c>
      <c r="D219" s="15"/>
      <c r="E219" s="16">
        <v>68.13</v>
      </c>
      <c r="F219" s="16">
        <v>82.32</v>
      </c>
      <c r="G219" s="15"/>
      <c r="H219" s="16">
        <v>73.80599999999998</v>
      </c>
      <c r="I219" s="18" t="s">
        <v>77</v>
      </c>
      <c r="J219" s="15" t="s">
        <v>16</v>
      </c>
      <c r="K219" s="1">
        <f t="shared" si="13"/>
        <v>73.80599999999998</v>
      </c>
      <c r="L219" s="1">
        <f t="shared" si="17"/>
        <v>0</v>
      </c>
    </row>
    <row r="220" spans="1:12" ht="18.75" customHeight="1">
      <c r="A220" s="15" t="s">
        <v>482</v>
      </c>
      <c r="B220" s="15" t="s">
        <v>483</v>
      </c>
      <c r="C220" s="15" t="s">
        <v>476</v>
      </c>
      <c r="D220" s="15"/>
      <c r="E220" s="16">
        <v>58.44</v>
      </c>
      <c r="F220" s="16">
        <v>83.45</v>
      </c>
      <c r="G220" s="15"/>
      <c r="H220" s="16">
        <v>68.444</v>
      </c>
      <c r="I220" s="18" t="s">
        <v>80</v>
      </c>
      <c r="J220" s="15" t="s">
        <v>16</v>
      </c>
      <c r="K220" s="1">
        <f t="shared" si="13"/>
        <v>68.444</v>
      </c>
      <c r="L220" s="1">
        <f t="shared" si="17"/>
        <v>0</v>
      </c>
    </row>
    <row r="221" spans="1:12" ht="18.75" customHeight="1">
      <c r="A221" s="15" t="s">
        <v>484</v>
      </c>
      <c r="B221" s="15" t="s">
        <v>485</v>
      </c>
      <c r="C221" s="15" t="s">
        <v>476</v>
      </c>
      <c r="D221" s="15"/>
      <c r="E221" s="16">
        <v>53.43</v>
      </c>
      <c r="F221" s="16">
        <v>75.79</v>
      </c>
      <c r="G221" s="15"/>
      <c r="H221" s="16">
        <v>62.37</v>
      </c>
      <c r="I221" s="18" t="s">
        <v>83</v>
      </c>
      <c r="J221" s="15" t="s">
        <v>16</v>
      </c>
      <c r="K221" s="1">
        <f t="shared" si="13"/>
        <v>62.374</v>
      </c>
      <c r="L221" s="1">
        <f t="shared" si="17"/>
        <v>-0.0040000000000048885</v>
      </c>
    </row>
    <row r="222" spans="1:12" ht="18.75" customHeight="1">
      <c r="A222" s="15" t="s">
        <v>486</v>
      </c>
      <c r="B222" s="15" t="s">
        <v>487</v>
      </c>
      <c r="C222" s="15" t="s">
        <v>476</v>
      </c>
      <c r="D222" s="15"/>
      <c r="E222" s="16">
        <v>51.55</v>
      </c>
      <c r="F222" s="16">
        <v>70</v>
      </c>
      <c r="G222" s="15"/>
      <c r="H222" s="16">
        <v>58.92999999999999</v>
      </c>
      <c r="I222" s="18" t="s">
        <v>113</v>
      </c>
      <c r="J222" s="15" t="s">
        <v>16</v>
      </c>
      <c r="K222" s="1">
        <f t="shared" si="13"/>
        <v>58.92999999999999</v>
      </c>
      <c r="L222" s="1">
        <f t="shared" si="17"/>
        <v>0</v>
      </c>
    </row>
    <row r="223" spans="1:12" ht="18.75" customHeight="1">
      <c r="A223" s="15" t="s">
        <v>488</v>
      </c>
      <c r="B223" s="15" t="s">
        <v>489</v>
      </c>
      <c r="C223" s="18" t="s">
        <v>476</v>
      </c>
      <c r="D223" s="15" t="s">
        <v>490</v>
      </c>
      <c r="E223" s="19">
        <v>52.19</v>
      </c>
      <c r="F223" s="16">
        <v>79.96</v>
      </c>
      <c r="G223" s="15" t="s">
        <v>69</v>
      </c>
      <c r="H223" s="16">
        <v>65.3</v>
      </c>
      <c r="I223" s="18" t="s">
        <v>66</v>
      </c>
      <c r="J223" s="15" t="s">
        <v>16</v>
      </c>
      <c r="K223" s="1">
        <f t="shared" si="13"/>
        <v>65.298</v>
      </c>
      <c r="L223" s="1">
        <f t="shared" si="17"/>
        <v>0.001999999999995339</v>
      </c>
    </row>
    <row r="224" spans="1:12" ht="18.75" customHeight="1">
      <c r="A224" s="15" t="s">
        <v>491</v>
      </c>
      <c r="B224" s="15" t="s">
        <v>492</v>
      </c>
      <c r="C224" s="15" t="s">
        <v>476</v>
      </c>
      <c r="D224" s="15"/>
      <c r="E224" s="16">
        <v>56.55</v>
      </c>
      <c r="F224" s="16">
        <v>77.4</v>
      </c>
      <c r="G224" s="15"/>
      <c r="H224" s="16">
        <v>64.89</v>
      </c>
      <c r="I224" s="18" t="s">
        <v>69</v>
      </c>
      <c r="J224" s="15" t="s">
        <v>16</v>
      </c>
      <c r="K224" s="1">
        <f t="shared" si="13"/>
        <v>64.89</v>
      </c>
      <c r="L224" s="1">
        <f t="shared" si="17"/>
        <v>0</v>
      </c>
    </row>
    <row r="225" spans="1:12" ht="18.75" customHeight="1">
      <c r="A225" s="15" t="s">
        <v>493</v>
      </c>
      <c r="B225" s="15" t="s">
        <v>494</v>
      </c>
      <c r="C225" s="15" t="s">
        <v>476</v>
      </c>
      <c r="D225" s="15" t="s">
        <v>495</v>
      </c>
      <c r="E225" s="16">
        <v>74.08</v>
      </c>
      <c r="F225" s="16">
        <v>86.91</v>
      </c>
      <c r="G225" s="15"/>
      <c r="H225" s="16">
        <v>79.212</v>
      </c>
      <c r="I225" s="18" t="s">
        <v>66</v>
      </c>
      <c r="J225" s="15" t="s">
        <v>16</v>
      </c>
      <c r="K225" s="1">
        <f t="shared" si="13"/>
        <v>79.212</v>
      </c>
      <c r="L225" s="1">
        <f t="shared" si="17"/>
        <v>0</v>
      </c>
    </row>
    <row r="226" spans="1:12" ht="18.75" customHeight="1">
      <c r="A226" s="15" t="s">
        <v>496</v>
      </c>
      <c r="B226" s="15" t="s">
        <v>497</v>
      </c>
      <c r="C226" s="15" t="s">
        <v>476</v>
      </c>
      <c r="D226" s="15"/>
      <c r="E226" s="16">
        <v>68.44</v>
      </c>
      <c r="F226" s="16">
        <v>84.96</v>
      </c>
      <c r="G226" s="15"/>
      <c r="H226" s="16">
        <v>75.05</v>
      </c>
      <c r="I226" s="18" t="s">
        <v>69</v>
      </c>
      <c r="J226" s="15" t="s">
        <v>16</v>
      </c>
      <c r="K226" s="1">
        <f t="shared" si="13"/>
        <v>75.048</v>
      </c>
      <c r="L226" s="1">
        <f t="shared" si="17"/>
        <v>0.001999999999995339</v>
      </c>
    </row>
    <row r="227" spans="1:12" ht="18.75" customHeight="1">
      <c r="A227" s="15" t="s">
        <v>498</v>
      </c>
      <c r="B227" s="15" t="s">
        <v>499</v>
      </c>
      <c r="C227" s="15" t="s">
        <v>476</v>
      </c>
      <c r="D227" s="15" t="s">
        <v>500</v>
      </c>
      <c r="E227" s="16">
        <v>69.05</v>
      </c>
      <c r="F227" s="16">
        <v>82.84</v>
      </c>
      <c r="G227" s="15"/>
      <c r="H227" s="16">
        <v>74.566</v>
      </c>
      <c r="I227" s="18" t="s">
        <v>66</v>
      </c>
      <c r="J227" s="15" t="s">
        <v>16</v>
      </c>
      <c r="K227" s="1">
        <f t="shared" si="13"/>
        <v>74.566</v>
      </c>
      <c r="L227" s="1">
        <f t="shared" si="15"/>
        <v>0</v>
      </c>
    </row>
    <row r="228" spans="1:12" ht="18.75" customHeight="1">
      <c r="A228" s="15" t="s">
        <v>501</v>
      </c>
      <c r="B228" s="15" t="s">
        <v>502</v>
      </c>
      <c r="C228" s="15" t="s">
        <v>476</v>
      </c>
      <c r="D228" s="15"/>
      <c r="E228" s="16">
        <v>67.17</v>
      </c>
      <c r="F228" s="16">
        <v>80.12</v>
      </c>
      <c r="G228" s="15"/>
      <c r="H228" s="16">
        <v>72.35</v>
      </c>
      <c r="I228" s="18" t="s">
        <v>69</v>
      </c>
      <c r="J228" s="15" t="s">
        <v>16</v>
      </c>
      <c r="K228" s="1">
        <f t="shared" si="13"/>
        <v>72.35</v>
      </c>
      <c r="L228" s="1">
        <f t="shared" si="15"/>
        <v>0</v>
      </c>
    </row>
    <row r="229" spans="1:12" ht="18.75" customHeight="1">
      <c r="A229" s="15" t="s">
        <v>503</v>
      </c>
      <c r="B229" s="15" t="s">
        <v>504</v>
      </c>
      <c r="C229" s="15" t="s">
        <v>476</v>
      </c>
      <c r="D229" s="15"/>
      <c r="E229" s="16">
        <v>59.71</v>
      </c>
      <c r="F229" s="16">
        <v>81.66</v>
      </c>
      <c r="G229" s="15"/>
      <c r="H229" s="16">
        <v>68.49000000000001</v>
      </c>
      <c r="I229" s="18" t="s">
        <v>77</v>
      </c>
      <c r="J229" s="15" t="s">
        <v>16</v>
      </c>
      <c r="K229" s="1">
        <f t="shared" si="13"/>
        <v>68.49000000000001</v>
      </c>
      <c r="L229" s="1">
        <f t="shared" si="15"/>
        <v>0</v>
      </c>
    </row>
    <row r="230" spans="1:12" ht="18.75" customHeight="1">
      <c r="A230" s="15" t="s">
        <v>505</v>
      </c>
      <c r="B230" s="15" t="s">
        <v>506</v>
      </c>
      <c r="C230" s="15" t="s">
        <v>476</v>
      </c>
      <c r="D230" s="15"/>
      <c r="E230" s="16">
        <v>60.93</v>
      </c>
      <c r="F230" s="16">
        <v>78.53</v>
      </c>
      <c r="G230" s="15"/>
      <c r="H230" s="16">
        <v>67.97</v>
      </c>
      <c r="I230" s="18" t="s">
        <v>80</v>
      </c>
      <c r="J230" s="15" t="s">
        <v>16</v>
      </c>
      <c r="K230" s="1">
        <f t="shared" si="13"/>
        <v>67.97</v>
      </c>
      <c r="L230" s="1">
        <f aca="true" t="shared" si="18" ref="L230:L249">H230-K230</f>
        <v>0</v>
      </c>
    </row>
    <row r="231" spans="1:12" ht="18.75" customHeight="1">
      <c r="A231" s="15" t="s">
        <v>507</v>
      </c>
      <c r="B231" s="15" t="s">
        <v>508</v>
      </c>
      <c r="C231" s="15" t="s">
        <v>476</v>
      </c>
      <c r="D231" s="15"/>
      <c r="E231" s="16">
        <v>55.3</v>
      </c>
      <c r="F231" s="16">
        <v>76.45</v>
      </c>
      <c r="G231" s="15"/>
      <c r="H231" s="16">
        <v>63.760000000000005</v>
      </c>
      <c r="I231" s="18" t="s">
        <v>83</v>
      </c>
      <c r="J231" s="15" t="s">
        <v>16</v>
      </c>
      <c r="K231" s="1">
        <f t="shared" si="13"/>
        <v>63.760000000000005</v>
      </c>
      <c r="L231" s="1">
        <f t="shared" si="18"/>
        <v>0</v>
      </c>
    </row>
    <row r="232" spans="1:14" s="6" customFormat="1" ht="18.75" customHeight="1">
      <c r="A232" s="15" t="s">
        <v>509</v>
      </c>
      <c r="B232" s="15" t="s">
        <v>510</v>
      </c>
      <c r="C232" s="15" t="s">
        <v>511</v>
      </c>
      <c r="D232" s="15" t="s">
        <v>512</v>
      </c>
      <c r="E232" s="16">
        <v>70.62</v>
      </c>
      <c r="F232" s="16">
        <v>83.01</v>
      </c>
      <c r="G232" s="15"/>
      <c r="H232" s="16">
        <f aca="true" t="shared" si="19" ref="H232:H243">E232*0.6+F232*0.4</f>
        <v>75.576</v>
      </c>
      <c r="I232" s="18" t="s">
        <v>66</v>
      </c>
      <c r="J232" s="15" t="s">
        <v>16</v>
      </c>
      <c r="K232" s="1">
        <f t="shared" si="13"/>
        <v>75.576</v>
      </c>
      <c r="L232" s="1">
        <f t="shared" si="18"/>
        <v>0</v>
      </c>
      <c r="M232"/>
      <c r="N232"/>
    </row>
    <row r="233" spans="1:14" s="6" customFormat="1" ht="18.75" customHeight="1">
      <c r="A233" s="15" t="s">
        <v>513</v>
      </c>
      <c r="B233" s="15" t="s">
        <v>514</v>
      </c>
      <c r="C233" s="15" t="s">
        <v>511</v>
      </c>
      <c r="D233" s="15"/>
      <c r="E233" s="16">
        <v>59.67</v>
      </c>
      <c r="F233" s="16">
        <v>81.61</v>
      </c>
      <c r="G233" s="15"/>
      <c r="H233" s="16">
        <f t="shared" si="19"/>
        <v>68.446</v>
      </c>
      <c r="I233" s="18" t="s">
        <v>69</v>
      </c>
      <c r="J233" s="15" t="s">
        <v>16</v>
      </c>
      <c r="K233" s="1">
        <f t="shared" si="13"/>
        <v>68.446</v>
      </c>
      <c r="L233" s="1">
        <f t="shared" si="18"/>
        <v>0</v>
      </c>
      <c r="M233"/>
      <c r="N233"/>
    </row>
    <row r="234" spans="1:14" s="6" customFormat="1" ht="18.75" customHeight="1">
      <c r="A234" s="15" t="s">
        <v>515</v>
      </c>
      <c r="B234" s="15" t="s">
        <v>516</v>
      </c>
      <c r="C234" s="15" t="s">
        <v>511</v>
      </c>
      <c r="D234" s="15"/>
      <c r="E234" s="16">
        <v>54.37</v>
      </c>
      <c r="F234" s="16">
        <v>84.67</v>
      </c>
      <c r="G234" s="15"/>
      <c r="H234" s="16">
        <f t="shared" si="19"/>
        <v>66.49000000000001</v>
      </c>
      <c r="I234" s="18" t="s">
        <v>77</v>
      </c>
      <c r="J234" s="15" t="s">
        <v>16</v>
      </c>
      <c r="K234" s="1">
        <f t="shared" si="13"/>
        <v>66.49000000000001</v>
      </c>
      <c r="L234" s="1">
        <f t="shared" si="18"/>
        <v>0</v>
      </c>
      <c r="M234"/>
      <c r="N234"/>
    </row>
    <row r="235" spans="1:14" s="6" customFormat="1" ht="18.75" customHeight="1">
      <c r="A235" s="15" t="s">
        <v>517</v>
      </c>
      <c r="B235" s="15" t="s">
        <v>518</v>
      </c>
      <c r="C235" s="15" t="s">
        <v>511</v>
      </c>
      <c r="D235" s="15" t="s">
        <v>519</v>
      </c>
      <c r="E235" s="16">
        <v>66.88</v>
      </c>
      <c r="F235" s="16">
        <v>86.3</v>
      </c>
      <c r="G235" s="15"/>
      <c r="H235" s="16">
        <f t="shared" si="19"/>
        <v>74.648</v>
      </c>
      <c r="I235" s="18" t="s">
        <v>66</v>
      </c>
      <c r="J235" s="15" t="s">
        <v>16</v>
      </c>
      <c r="K235" s="1">
        <f t="shared" si="13"/>
        <v>74.648</v>
      </c>
      <c r="L235" s="1">
        <f t="shared" si="18"/>
        <v>0</v>
      </c>
      <c r="M235"/>
      <c r="N235"/>
    </row>
    <row r="236" spans="1:14" s="6" customFormat="1" ht="18.75" customHeight="1">
      <c r="A236" s="15" t="s">
        <v>520</v>
      </c>
      <c r="B236" s="15" t="s">
        <v>521</v>
      </c>
      <c r="C236" s="15" t="s">
        <v>511</v>
      </c>
      <c r="D236" s="15"/>
      <c r="E236" s="16">
        <v>54.04</v>
      </c>
      <c r="F236" s="16">
        <v>87.52</v>
      </c>
      <c r="G236" s="15"/>
      <c r="H236" s="16">
        <f t="shared" si="19"/>
        <v>67.432</v>
      </c>
      <c r="I236" s="18" t="s">
        <v>69</v>
      </c>
      <c r="J236" s="15" t="s">
        <v>16</v>
      </c>
      <c r="K236" s="1">
        <f t="shared" si="13"/>
        <v>67.432</v>
      </c>
      <c r="L236" s="1">
        <f t="shared" si="18"/>
        <v>0</v>
      </c>
      <c r="M236"/>
      <c r="N236"/>
    </row>
    <row r="237" spans="1:14" s="6" customFormat="1" ht="18.75" customHeight="1">
      <c r="A237" s="15" t="s">
        <v>522</v>
      </c>
      <c r="B237" s="15" t="s">
        <v>523</v>
      </c>
      <c r="C237" s="15" t="s">
        <v>511</v>
      </c>
      <c r="D237" s="15"/>
      <c r="E237" s="16">
        <v>52.17</v>
      </c>
      <c r="F237" s="16">
        <v>86.8</v>
      </c>
      <c r="G237" s="15"/>
      <c r="H237" s="16">
        <f t="shared" si="19"/>
        <v>66.02199999999999</v>
      </c>
      <c r="I237" s="18" t="s">
        <v>77</v>
      </c>
      <c r="J237" s="15" t="s">
        <v>16</v>
      </c>
      <c r="K237" s="1">
        <f t="shared" si="13"/>
        <v>66.02199999999999</v>
      </c>
      <c r="L237" s="1">
        <f t="shared" si="18"/>
        <v>0</v>
      </c>
      <c r="M237"/>
      <c r="N237"/>
    </row>
    <row r="238" spans="1:14" s="6" customFormat="1" ht="18.75" customHeight="1">
      <c r="A238" s="15" t="s">
        <v>524</v>
      </c>
      <c r="B238" s="15" t="s">
        <v>525</v>
      </c>
      <c r="C238" s="15" t="s">
        <v>511</v>
      </c>
      <c r="D238" s="15" t="s">
        <v>526</v>
      </c>
      <c r="E238" s="16">
        <v>68.43</v>
      </c>
      <c r="F238" s="16">
        <v>85.38</v>
      </c>
      <c r="G238" s="15"/>
      <c r="H238" s="16">
        <f t="shared" si="19"/>
        <v>75.21000000000001</v>
      </c>
      <c r="I238" s="18" t="s">
        <v>66</v>
      </c>
      <c r="J238" s="15" t="s">
        <v>16</v>
      </c>
      <c r="K238" s="1">
        <f t="shared" si="13"/>
        <v>75.21000000000001</v>
      </c>
      <c r="L238" s="1">
        <f t="shared" si="18"/>
        <v>0</v>
      </c>
      <c r="M238"/>
      <c r="N238"/>
    </row>
    <row r="239" spans="1:14" s="6" customFormat="1" ht="18.75" customHeight="1">
      <c r="A239" s="15" t="s">
        <v>527</v>
      </c>
      <c r="B239" s="15" t="s">
        <v>528</v>
      </c>
      <c r="C239" s="15" t="s">
        <v>511</v>
      </c>
      <c r="D239" s="15"/>
      <c r="E239" s="16">
        <v>64.05</v>
      </c>
      <c r="F239" s="16">
        <v>88.23</v>
      </c>
      <c r="G239" s="15"/>
      <c r="H239" s="16">
        <f t="shared" si="19"/>
        <v>73.72200000000001</v>
      </c>
      <c r="I239" s="18" t="s">
        <v>69</v>
      </c>
      <c r="J239" s="15" t="s">
        <v>16</v>
      </c>
      <c r="K239" s="1">
        <f t="shared" si="13"/>
        <v>73.72200000000001</v>
      </c>
      <c r="L239" s="1">
        <f t="shared" si="18"/>
        <v>0</v>
      </c>
      <c r="M239"/>
      <c r="N239"/>
    </row>
    <row r="240" spans="1:14" s="6" customFormat="1" ht="18.75" customHeight="1">
      <c r="A240" s="15" t="s">
        <v>529</v>
      </c>
      <c r="B240" s="15" t="s">
        <v>530</v>
      </c>
      <c r="C240" s="15" t="s">
        <v>531</v>
      </c>
      <c r="D240" s="15" t="s">
        <v>532</v>
      </c>
      <c r="E240" s="16" t="s">
        <v>533</v>
      </c>
      <c r="F240" s="16" t="s">
        <v>534</v>
      </c>
      <c r="G240" s="15"/>
      <c r="H240" s="16">
        <f aca="true" t="shared" si="20" ref="H240:H249">ROUND(E240*0.6+F240*0.4,2)</f>
        <v>76.62</v>
      </c>
      <c r="I240" s="18">
        <v>1</v>
      </c>
      <c r="J240" s="15" t="s">
        <v>16</v>
      </c>
      <c r="K240" s="1">
        <f t="shared" si="13"/>
        <v>76.62</v>
      </c>
      <c r="L240" s="1">
        <f t="shared" si="18"/>
        <v>0</v>
      </c>
      <c r="M240"/>
      <c r="N240"/>
    </row>
    <row r="241" spans="1:14" s="6" customFormat="1" ht="18.75" customHeight="1">
      <c r="A241" s="15" t="s">
        <v>535</v>
      </c>
      <c r="B241" s="15" t="s">
        <v>536</v>
      </c>
      <c r="C241" s="15" t="s">
        <v>531</v>
      </c>
      <c r="D241" s="15" t="s">
        <v>537</v>
      </c>
      <c r="E241" s="16" t="s">
        <v>538</v>
      </c>
      <c r="F241" s="16" t="s">
        <v>539</v>
      </c>
      <c r="G241" s="15">
        <v>2</v>
      </c>
      <c r="H241" s="16">
        <f>ROUND(E241*0.6+F241*0.4,2)+G241</f>
        <v>71.96</v>
      </c>
      <c r="I241" s="18">
        <v>1</v>
      </c>
      <c r="J241" s="15" t="s">
        <v>16</v>
      </c>
      <c r="K241" s="1">
        <f t="shared" si="13"/>
        <v>71.96000000000001</v>
      </c>
      <c r="L241" s="1">
        <f t="shared" si="18"/>
        <v>0</v>
      </c>
      <c r="M241"/>
      <c r="N241"/>
    </row>
    <row r="242" spans="1:14" s="6" customFormat="1" ht="18.75" customHeight="1">
      <c r="A242" s="15" t="s">
        <v>540</v>
      </c>
      <c r="B242" s="15" t="s">
        <v>541</v>
      </c>
      <c r="C242" s="15" t="s">
        <v>531</v>
      </c>
      <c r="D242" s="15"/>
      <c r="E242" s="16" t="s">
        <v>542</v>
      </c>
      <c r="F242" s="16" t="s">
        <v>543</v>
      </c>
      <c r="G242" s="15"/>
      <c r="H242" s="16">
        <f>ROUND(E242*0.6+F242*0.4,2)</f>
        <v>71</v>
      </c>
      <c r="I242" s="18">
        <v>2</v>
      </c>
      <c r="J242" s="15" t="s">
        <v>16</v>
      </c>
      <c r="K242" s="1">
        <f t="shared" si="13"/>
        <v>71.00200000000001</v>
      </c>
      <c r="L242" s="1">
        <f t="shared" si="18"/>
        <v>-0.0020000000000095497</v>
      </c>
      <c r="M242"/>
      <c r="N242"/>
    </row>
    <row r="243" spans="1:14" s="6" customFormat="1" ht="18.75" customHeight="1">
      <c r="A243" s="15" t="s">
        <v>544</v>
      </c>
      <c r="B243" s="15" t="s">
        <v>545</v>
      </c>
      <c r="C243" s="15" t="s">
        <v>531</v>
      </c>
      <c r="D243" s="15"/>
      <c r="E243" s="16" t="s">
        <v>546</v>
      </c>
      <c r="F243" s="16" t="s">
        <v>547</v>
      </c>
      <c r="G243" s="15"/>
      <c r="H243" s="16">
        <f t="shared" si="20"/>
        <v>66.31</v>
      </c>
      <c r="I243" s="18">
        <v>3</v>
      </c>
      <c r="J243" s="15" t="s">
        <v>16</v>
      </c>
      <c r="K243" s="1">
        <f t="shared" si="13"/>
        <v>66.31200000000001</v>
      </c>
      <c r="L243" s="1">
        <f t="shared" si="18"/>
        <v>-0.0020000000000095497</v>
      </c>
      <c r="M243"/>
      <c r="N243"/>
    </row>
    <row r="244" spans="1:14" s="6" customFormat="1" ht="18.75" customHeight="1">
      <c r="A244" s="15" t="s">
        <v>548</v>
      </c>
      <c r="B244" s="15" t="s">
        <v>549</v>
      </c>
      <c r="C244" s="15" t="s">
        <v>531</v>
      </c>
      <c r="D244" s="24" t="s">
        <v>550</v>
      </c>
      <c r="E244" s="16" t="s">
        <v>551</v>
      </c>
      <c r="F244" s="16" t="s">
        <v>552</v>
      </c>
      <c r="G244" s="15"/>
      <c r="H244" s="16">
        <f t="shared" si="20"/>
        <v>74.99</v>
      </c>
      <c r="I244" s="18">
        <v>1</v>
      </c>
      <c r="J244" s="15" t="s">
        <v>16</v>
      </c>
      <c r="K244" s="1">
        <f t="shared" si="13"/>
        <v>74.992</v>
      </c>
      <c r="L244" s="1">
        <f t="shared" si="18"/>
        <v>-0.0020000000000095497</v>
      </c>
      <c r="M244"/>
      <c r="N244"/>
    </row>
    <row r="245" spans="1:14" s="6" customFormat="1" ht="18.75" customHeight="1">
      <c r="A245" s="15" t="s">
        <v>553</v>
      </c>
      <c r="B245" s="15" t="s">
        <v>554</v>
      </c>
      <c r="C245" s="15" t="s">
        <v>531</v>
      </c>
      <c r="D245" s="24"/>
      <c r="E245" s="16" t="s">
        <v>555</v>
      </c>
      <c r="F245" s="16" t="s">
        <v>556</v>
      </c>
      <c r="G245" s="15"/>
      <c r="H245" s="16">
        <f t="shared" si="20"/>
        <v>74.7</v>
      </c>
      <c r="I245" s="18">
        <v>2</v>
      </c>
      <c r="J245" s="15" t="s">
        <v>16</v>
      </c>
      <c r="K245" s="1">
        <f t="shared" si="13"/>
        <v>74.702</v>
      </c>
      <c r="L245" s="1">
        <f t="shared" si="18"/>
        <v>-0.001999999999995339</v>
      </c>
      <c r="M245"/>
      <c r="N245"/>
    </row>
    <row r="246" spans="1:14" s="6" customFormat="1" ht="18.75" customHeight="1">
      <c r="A246" s="15" t="s">
        <v>557</v>
      </c>
      <c r="B246" s="15" t="s">
        <v>558</v>
      </c>
      <c r="C246" s="15" t="s">
        <v>531</v>
      </c>
      <c r="D246" s="15" t="s">
        <v>559</v>
      </c>
      <c r="E246" s="16" t="s">
        <v>560</v>
      </c>
      <c r="F246" s="16" t="s">
        <v>561</v>
      </c>
      <c r="G246" s="15"/>
      <c r="H246" s="16">
        <f t="shared" si="20"/>
        <v>71</v>
      </c>
      <c r="I246" s="18">
        <v>1</v>
      </c>
      <c r="J246" s="15" t="s">
        <v>16</v>
      </c>
      <c r="K246" s="1">
        <f t="shared" si="13"/>
        <v>71.00200000000001</v>
      </c>
      <c r="L246" s="1">
        <f t="shared" si="18"/>
        <v>-0.0020000000000095497</v>
      </c>
      <c r="M246"/>
      <c r="N246"/>
    </row>
    <row r="247" spans="1:14" s="6" customFormat="1" ht="18.75" customHeight="1">
      <c r="A247" s="15" t="s">
        <v>562</v>
      </c>
      <c r="B247" s="15" t="s">
        <v>563</v>
      </c>
      <c r="C247" s="15" t="s">
        <v>531</v>
      </c>
      <c r="D247" s="15"/>
      <c r="E247" s="16" t="s">
        <v>564</v>
      </c>
      <c r="F247" s="16" t="s">
        <v>565</v>
      </c>
      <c r="G247" s="15"/>
      <c r="H247" s="16">
        <f t="shared" si="20"/>
        <v>69.33</v>
      </c>
      <c r="I247" s="18">
        <v>2</v>
      </c>
      <c r="J247" s="15" t="s">
        <v>16</v>
      </c>
      <c r="K247" s="1">
        <f t="shared" si="13"/>
        <v>69.328</v>
      </c>
      <c r="L247" s="1">
        <f t="shared" si="18"/>
        <v>0.001999999999995339</v>
      </c>
      <c r="M247"/>
      <c r="N247"/>
    </row>
    <row r="248" spans="1:14" s="6" customFormat="1" ht="18.75" customHeight="1">
      <c r="A248" s="15" t="s">
        <v>302</v>
      </c>
      <c r="B248" s="15" t="s">
        <v>566</v>
      </c>
      <c r="C248" s="15" t="s">
        <v>531</v>
      </c>
      <c r="D248" s="15"/>
      <c r="E248" s="16" t="s">
        <v>567</v>
      </c>
      <c r="F248" s="16" t="s">
        <v>568</v>
      </c>
      <c r="G248" s="15"/>
      <c r="H248" s="16">
        <f t="shared" si="20"/>
        <v>68.86</v>
      </c>
      <c r="I248" s="18">
        <v>3</v>
      </c>
      <c r="J248" s="15" t="s">
        <v>16</v>
      </c>
      <c r="K248" s="1">
        <f t="shared" si="13"/>
        <v>68.862</v>
      </c>
      <c r="L248" s="1">
        <f t="shared" si="18"/>
        <v>-0.001999999999995339</v>
      </c>
      <c r="M248"/>
      <c r="N248"/>
    </row>
    <row r="249" spans="1:14" s="6" customFormat="1" ht="18.75" customHeight="1">
      <c r="A249" s="15" t="s">
        <v>569</v>
      </c>
      <c r="B249" s="15" t="s">
        <v>570</v>
      </c>
      <c r="C249" s="15" t="s">
        <v>531</v>
      </c>
      <c r="D249" s="15"/>
      <c r="E249" s="16" t="s">
        <v>571</v>
      </c>
      <c r="F249" s="16" t="s">
        <v>572</v>
      </c>
      <c r="G249" s="15"/>
      <c r="H249" s="16">
        <f t="shared" si="20"/>
        <v>68.21</v>
      </c>
      <c r="I249" s="18">
        <v>4</v>
      </c>
      <c r="J249" s="15" t="s">
        <v>16</v>
      </c>
      <c r="K249" s="1">
        <f t="shared" si="13"/>
        <v>68.21199999999999</v>
      </c>
      <c r="L249" s="1">
        <f t="shared" si="18"/>
        <v>-0.001999999999995339</v>
      </c>
      <c r="M249"/>
      <c r="N249"/>
    </row>
  </sheetData>
  <sheetProtection/>
  <mergeCells count="43">
    <mergeCell ref="A2:J2"/>
    <mergeCell ref="D5:D6"/>
    <mergeCell ref="D7:D9"/>
    <mergeCell ref="D10:D14"/>
    <mergeCell ref="D15:D25"/>
    <mergeCell ref="D26:D27"/>
    <mergeCell ref="D28:D32"/>
    <mergeCell ref="D33:D34"/>
    <mergeCell ref="D36:D39"/>
    <mergeCell ref="D40:D45"/>
    <mergeCell ref="D46:D55"/>
    <mergeCell ref="D56:D65"/>
    <mergeCell ref="D66:D77"/>
    <mergeCell ref="D78:D87"/>
    <mergeCell ref="D88:D103"/>
    <mergeCell ref="D104:D119"/>
    <mergeCell ref="D120:D127"/>
    <mergeCell ref="D128:D135"/>
    <mergeCell ref="D136:D137"/>
    <mergeCell ref="D138:D147"/>
    <mergeCell ref="D148:D154"/>
    <mergeCell ref="D155:D157"/>
    <mergeCell ref="D160:D167"/>
    <mergeCell ref="D168:D176"/>
    <mergeCell ref="D179:D180"/>
    <mergeCell ref="D181:D182"/>
    <mergeCell ref="D183:D191"/>
    <mergeCell ref="D192:D194"/>
    <mergeCell ref="D196:D197"/>
    <mergeCell ref="D198:D205"/>
    <mergeCell ref="D207:D209"/>
    <mergeCell ref="D210:D211"/>
    <mergeCell ref="D213:D216"/>
    <mergeCell ref="D217:D222"/>
    <mergeCell ref="D223:D224"/>
    <mergeCell ref="D225:D226"/>
    <mergeCell ref="D227:D231"/>
    <mergeCell ref="D232:D234"/>
    <mergeCell ref="D235:D237"/>
    <mergeCell ref="D238:D239"/>
    <mergeCell ref="D241:D243"/>
    <mergeCell ref="D244:D245"/>
    <mergeCell ref="D246:D249"/>
  </mergeCells>
  <printOptions/>
  <pageMargins left="0.7513888888888889" right="0.7513888888888889" top="0.8659722222222223" bottom="0.9444444444444444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政治部毕思敏</dc:creator>
  <cp:keywords/>
  <dc:description/>
  <cp:lastModifiedBy>Administrator</cp:lastModifiedBy>
  <dcterms:created xsi:type="dcterms:W3CDTF">2020-12-21T02:26:47Z</dcterms:created>
  <dcterms:modified xsi:type="dcterms:W3CDTF">2023-03-02T01:46:39Z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